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3.xml" ContentType="application/vnd.openxmlformats-officedocument.spreadsheetml.table+xml"/>
  <Override PartName="/xl/queryTables/queryTable2.xml" ContentType="application/vnd.openxmlformats-officedocument.spreadsheetml.queryTab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Ex1.xml" ContentType="application/vnd.ms-office.chartex+xml"/>
  <Override PartName="/xl/charts/style9.xml" ContentType="application/vnd.ms-office.chartstyle+xml"/>
  <Override PartName="/xl/charts/colors9.xml" ContentType="application/vnd.ms-office.chartcolorsty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queryTables/queryTable4.xml" ContentType="application/vnd.openxmlformats-officedocument.spreadsheetml.queryTable+xml"/>
  <Override PartName="/xl/drawings/drawing10.xml" ContentType="application/vnd.openxmlformats-officedocument.drawing+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Ex2.xml" ContentType="application/vnd.ms-office.chartex+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1.xml" ContentType="application/vnd.openxmlformats-officedocument.drawing+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defaultThemeVersion="166925"/>
  <mc:AlternateContent xmlns:mc="http://schemas.openxmlformats.org/markup-compatibility/2006">
    <mc:Choice Requires="x15">
      <x15ac:absPath xmlns:x15ac="http://schemas.microsoft.com/office/spreadsheetml/2010/11/ac" url="https://d.docs.live.net/0a962dea1e9a1ae1/Desktop/Swiggy Restaurants Dashboard Project/"/>
    </mc:Choice>
  </mc:AlternateContent>
  <xr:revisionPtr revIDLastSave="8" documentId="8_{511DCABE-E266-4E82-8258-6AF386080156}" xr6:coauthVersionLast="47" xr6:coauthVersionMax="47" xr10:uidLastSave="{9BFA7542-36F5-423B-831D-3FEBC5296567}"/>
  <bookViews>
    <workbookView xWindow="-108" yWindow="-108" windowWidth="23256" windowHeight="12456" firstSheet="12" activeTab="18" xr2:uid="{00000000-000D-0000-FFFF-FFFF00000000}"/>
  </bookViews>
  <sheets>
    <sheet name="swiggy Restaurants" sheetId="1" r:id="rId1"/>
    <sheet name="Sheet8" sheetId="27" state="hidden" r:id="rId2"/>
    <sheet name="Sheet7" sheetId="26" state="hidden" r:id="rId3"/>
    <sheet name="Sheet6" sheetId="25" state="hidden" r:id="rId4"/>
    <sheet name="Sheet4" sheetId="24" state="hidden" r:id="rId5"/>
    <sheet name="Sheet3" sheetId="11" state="hidden" r:id="rId6"/>
    <sheet name="KPI" sheetId="2" r:id="rId7"/>
    <sheet name="coloumn chart 1" sheetId="30" r:id="rId8"/>
    <sheet name="coloumn chart 2" sheetId="31" r:id="rId9"/>
    <sheet name="bar chart 1" sheetId="32" r:id="rId10"/>
    <sheet name="bar chart 2" sheetId="33" r:id="rId11"/>
    <sheet name="bar chart 3" sheetId="39" r:id="rId12"/>
    <sheet name="pie chart" sheetId="38" r:id="rId13"/>
    <sheet name="Sheet2" sheetId="23" state="hidden" r:id="rId14"/>
    <sheet name="donut chart" sheetId="41" r:id="rId15"/>
    <sheet name="Histogram" sheetId="40" r:id="rId16"/>
    <sheet name="Sheet5" sheetId="16" state="hidden" r:id="rId17"/>
    <sheet name="Sheet9" sheetId="28" state="hidden" r:id="rId18"/>
    <sheet name="Dashboard" sheetId="17" r:id="rId19"/>
    <sheet name="slicers" sheetId="29" r:id="rId20"/>
  </sheets>
  <definedNames>
    <definedName name="_xlchart.v1.0" hidden="1">Histogram!$D$4:$D$13</definedName>
    <definedName name="_xlchart.v1.1" hidden="1">Histogram!$E$3</definedName>
    <definedName name="_xlchart.v1.2" hidden="1">Histogram!$E$4:$E$13</definedName>
    <definedName name="_xlchart.v1.3" hidden="1">Histogram!$D$4:$D$13</definedName>
    <definedName name="_xlchart.v1.4" hidden="1">Histogram!$E$3</definedName>
    <definedName name="_xlchart.v1.5" hidden="1">Histogram!$E$4:$E$13</definedName>
    <definedName name="_xlcn.WorksheetConnection_swiggyRestaurantsDashboard.xlsxTable11" hidden="1">Table1[]</definedName>
    <definedName name="ExternalData_1" localSheetId="13" hidden="1">Sheet2!$A$3:$J$6</definedName>
    <definedName name="ExternalData_1" localSheetId="5" hidden="1">Sheet3!$A$3:$J$9</definedName>
    <definedName name="ExternalData_1" localSheetId="16" hidden="1">Sheet5!$A$3:$J$293</definedName>
    <definedName name="ExternalData_1" localSheetId="17" hidden="1">Sheet9!$A$3:$J$1003</definedName>
    <definedName name="Slicer_Area1">#N/A</definedName>
    <definedName name="Slicer_Avg_ratings1">#N/A</definedName>
    <definedName name="Slicer_Cuisine">#N/A</definedName>
    <definedName name="Slicer_Price1">#N/A</definedName>
    <definedName name="Slicer_Restaurant">#N/A</definedName>
  </definedNames>
  <calcPr calcId="191029"/>
  <pivotCaches>
    <pivotCache cacheId="0" r:id="rId21"/>
    <pivotCache cacheId="1" r:id="rId22"/>
    <pivotCache cacheId="2" r:id="rId23"/>
    <pivotCache cacheId="3" r:id="rId24"/>
    <pivotCache cacheId="4" r:id="rId25"/>
    <pivotCache cacheId="5" r:id="rId26"/>
    <pivotCache cacheId="6" r:id="rId27"/>
    <pivotCache cacheId="7" r:id="rId28"/>
    <pivotCache cacheId="8" r:id="rId29"/>
  </pivotCaches>
  <extLst>
    <ext xmlns:x14="http://schemas.microsoft.com/office/spreadsheetml/2009/9/main" uri="{876F7934-8845-4945-9796-88D515C7AA90}">
      <x14:pivotCaches>
        <pivotCache cacheId="9" r:id="rId30"/>
      </x14:pivotCaches>
    </ext>
    <ext xmlns:x14="http://schemas.microsoft.com/office/spreadsheetml/2009/9/main" uri="{BBE1A952-AA13-448e-AADC-164F8A28A991}">
      <x14:slicerCaches>
        <x14:slicerCache r:id="rId31"/>
        <x14:slicerCache r:id="rId32"/>
        <x14:slicerCache r:id="rId33"/>
        <x14:slicerCache r:id="rId34"/>
        <x14:slicerCache r:id="rId35"/>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swiggy Restaurants Dashboard.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40" l="1"/>
  <c r="D6" i="40"/>
  <c r="D7" i="40"/>
  <c r="D8" i="40"/>
  <c r="D9" i="40"/>
  <c r="D10" i="40"/>
  <c r="D11" i="40"/>
  <c r="D12" i="40"/>
  <c r="D13" i="40"/>
  <c r="D4" i="40"/>
  <c r="E12" i="40"/>
  <c r="E10" i="40"/>
  <c r="E9" i="40"/>
  <c r="C9" i="38"/>
  <c r="C7" i="38"/>
  <c r="C6" i="38"/>
  <c r="E13" i="40"/>
  <c r="E11" i="40"/>
  <c r="E8" i="40"/>
  <c r="E7" i="40"/>
  <c r="E6" i="40"/>
  <c r="E5" i="40"/>
  <c r="C8" i="38"/>
  <c r="C5" i="38"/>
  <c r="E4" i="4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FA0FF18-A714-4DB9-B6C4-43ED54ACEC03}" keepAlive="1" name="ModelConnection_ExternalData_1" description="Data Model" type="5" refreshedVersion="7" minRefreshableVersion="5" saveData="1">
    <dbPr connection="Data Model Connection" command="DRILLTHROUGH MAXROWS 1000 SELECT FROM [Model] WHERE (([Measures].[Average of Price],[Table1].[Cuisine].&amp;[Thalis])) RETURN [$Table1].[ID],[$Table1].[Area],[$Table1].[City],[$Table1].[Restaurant],[$Table1].[Cuisine],[$Table1].[Price],[$Table1].[Avg ratings],[$Table1].[Total ratings],[$Table1].[Address],[$Table1].[Delivery time]" commandType="4"/>
    <extLst>
      <ext xmlns:x15="http://schemas.microsoft.com/office/spreadsheetml/2010/11/main" uri="{DE250136-89BD-433C-8126-D09CA5730AF9}">
        <x15:connection id="" model="1"/>
      </ext>
    </extLst>
  </connection>
  <connection id="2" xr16:uid="{1E0CE1DC-60AB-4773-9D2B-9AB451251607}" keepAlive="1" name="ModelConnection_ExternalData_11" description="Data Model" type="5" refreshedVersion="7" minRefreshableVersion="5" saveData="1">
    <dbPr connection="Data Model Connection" command="DRILLTHROUGH MAXROWS 1000 SELECT FROM [Model] WHERE (([Measures].[Count of Restaurant],[Table1].[Area].&amp;[Himayath Nagar])) RETURN [$Table1].[ID],[$Table1].[Area],[$Table1].[City],[$Table1].[Restaurant],[$Table1].[Cuisine],[$Table1].[Price],[$Table1].[Avg ratings],[$Table1].[Total ratings],[$Table1].[Address],[$Table1].[Delivery time]" commandType="4"/>
    <extLst>
      <ext xmlns:x15="http://schemas.microsoft.com/office/spreadsheetml/2010/11/main" uri="{DE250136-89BD-433C-8126-D09CA5730AF9}">
        <x15:connection id="" model="1"/>
      </ext>
    </extLst>
  </connection>
  <connection id="3" xr16:uid="{B6D4BD6A-23A3-440E-B96D-52C99A14616B}" keepAlive="1" name="ModelConnection_ExternalData_12" description="Data Model" type="5" refreshedVersion="7" minRefreshableVersion="5" saveData="1">
    <dbPr connection="Data Model Connection" command="DRILLTHROUGH MAXROWS 1000 SELECT FROM [Model] WHERE (([Measures].[Average of Delivery time],[Table1].[Area].&amp;[Venkateshwara Colony])) RETURN [$Table1].[ID],[$Table1].[Area],[$Table1].[City],[$Table1].[Restaurant],[$Table1].[Cuisine],[$Table1].[Price],[$Table1].[Avg ratings],[$Table1].[Total ratings],[$Table1].[Address],[$Table1].[Delivery time]" commandType="4"/>
    <extLst>
      <ext xmlns:x15="http://schemas.microsoft.com/office/spreadsheetml/2010/11/main" uri="{DE250136-89BD-433C-8126-D09CA5730AF9}">
        <x15:connection id="" model="1"/>
      </ext>
    </extLst>
  </connection>
  <connection id="4" xr16:uid="{437224A1-5EDB-4ADE-A828-7AC510E1A8AF}" keepAlive="1" name="ModelConnection_ExternalData_13" description="Data Model" type="5" refreshedVersion="7" minRefreshableVersion="5" saveData="1">
    <dbPr connection="Data Model Connection" command="DRILLTHROUGH MAXROWS 1000 SELECT FROM [Model] WHERE ([Measures].[Distinct Count of Restaurant]) RETURN [$Table1].[ID],[$Table1].[Area],[$Table1].[City],[$Table1].[Restaurant],[$Table1].[Cuisine],[$Table1].[Price],[$Table1].[Avg ratings],[$Table1].[Total ratings],[$Table1].[Address],[$Table1].[Delivery time]" commandType="4"/>
    <extLst>
      <ext xmlns:x15="http://schemas.microsoft.com/office/spreadsheetml/2010/11/main" uri="{DE250136-89BD-433C-8126-D09CA5730AF9}">
        <x15:connection id="" model="1"/>
      </ext>
    </extLst>
  </connection>
  <connection id="5" xr16:uid="{593A3043-F0F5-4D69-9F5A-30DBCC3C5A59}"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E34DFD18-14E4-47AB-B4C0-E6BE8C7B263E}" name="WorksheetConnection_swiggy Restaurants Dashboard.xlsx!Table1" type="102" refreshedVersion="7" minRefreshableVersion="5">
    <extLst>
      <ext xmlns:x15="http://schemas.microsoft.com/office/spreadsheetml/2010/11/main" uri="{DE250136-89BD-433C-8126-D09CA5730AF9}">
        <x15:connection id="Table1" autoDelete="1">
          <x15:rangePr sourceName="_xlcn.WorksheetConnection_swiggyRestaurantsDashboard.xlsxTable11"/>
        </x15:connection>
      </ext>
    </extLst>
  </connection>
</connections>
</file>

<file path=xl/sharedStrings.xml><?xml version="1.0" encoding="utf-8"?>
<sst xmlns="http://schemas.openxmlformats.org/spreadsheetml/2006/main" count="21225" uniqueCount="1636">
  <si>
    <t>ID</t>
  </si>
  <si>
    <t>Area</t>
  </si>
  <si>
    <t>City</t>
  </si>
  <si>
    <t>Restaurant</t>
  </si>
  <si>
    <t>Cuisine</t>
  </si>
  <si>
    <t>Price</t>
  </si>
  <si>
    <t>Avg ratings</t>
  </si>
  <si>
    <t>Total ratings</t>
  </si>
  <si>
    <t>Address</t>
  </si>
  <si>
    <t>Delivery time</t>
  </si>
  <si>
    <t>Film Nagar</t>
  </si>
  <si>
    <t>Hyderabad</t>
  </si>
  <si>
    <t>So.The Sky Kitchen</t>
  </si>
  <si>
    <t>Mughlai</t>
  </si>
  <si>
    <t>Near Apollo Health City Gate</t>
  </si>
  <si>
    <t>North</t>
  </si>
  <si>
    <t>Indian</t>
  </si>
  <si>
    <t>Chinese</t>
  </si>
  <si>
    <t>Thai</t>
  </si>
  <si>
    <t>Asian</t>
  </si>
  <si>
    <t>Masab Tank</t>
  </si>
  <si>
    <t>Dine Hill</t>
  </si>
  <si>
    <t>Arabian</t>
  </si>
  <si>
    <t>Ahmed Nagar</t>
  </si>
  <si>
    <t>Biryani</t>
  </si>
  <si>
    <t>Banjara Hills</t>
  </si>
  <si>
    <t>Sarvi Restaurant</t>
  </si>
  <si>
    <t>Road 11</t>
  </si>
  <si>
    <t>Tandoor</t>
  </si>
  <si>
    <t>Desserts</t>
  </si>
  <si>
    <t>Kebabs</t>
  </si>
  <si>
    <t>Sarvi Bakery</t>
  </si>
  <si>
    <t>Opposite Care Hospital Road 11 Banjara Hills</t>
  </si>
  <si>
    <t>Fast Food</t>
  </si>
  <si>
    <t>Bakery</t>
  </si>
  <si>
    <t>Punjagutta</t>
  </si>
  <si>
    <t>Chinese Pavilion</t>
  </si>
  <si>
    <t>Nagarjuna Circle</t>
  </si>
  <si>
    <t>Seafood</t>
  </si>
  <si>
    <t>Chef Inam'S Steak House</t>
  </si>
  <si>
    <t>Steakhouse</t>
  </si>
  <si>
    <t>Sri Ram Nagar Colony Banjara Hills</t>
  </si>
  <si>
    <t>American</t>
  </si>
  <si>
    <t>Ramgopalpet</t>
  </si>
  <si>
    <t>Aangan - Yatri Nivas</t>
  </si>
  <si>
    <t>North Indian</t>
  </si>
  <si>
    <t>S P Road</t>
  </si>
  <si>
    <t>South Indian</t>
  </si>
  <si>
    <t>Kalasiguda</t>
  </si>
  <si>
    <t>Bluefox</t>
  </si>
  <si>
    <t>Sd Road</t>
  </si>
  <si>
    <t>Flavours Of Taj Mahal Hotel</t>
  </si>
  <si>
    <t>Continental</t>
  </si>
  <si>
    <t>Adarsh Nagar</t>
  </si>
  <si>
    <t>Ohri'S Eatmor</t>
  </si>
  <si>
    <t>Ice Cream</t>
  </si>
  <si>
    <t>New Mla Quarters</t>
  </si>
  <si>
    <t>Beverages</t>
  </si>
  <si>
    <t>Chaat</t>
  </si>
  <si>
    <t>Italian</t>
  </si>
  <si>
    <t>Ohri'S Ming'S Court</t>
  </si>
  <si>
    <t>Himayatnagar</t>
  </si>
  <si>
    <t>Minerva Coffee Shop</t>
  </si>
  <si>
    <t>Himayath Nagar Road</t>
  </si>
  <si>
    <t>Srikanya</t>
  </si>
  <si>
    <t>Andhra</t>
  </si>
  <si>
    <t>Punjagutta Road</t>
  </si>
  <si>
    <t>Keshav Reddy Sweets</t>
  </si>
  <si>
    <t>Sweets</t>
  </si>
  <si>
    <t>Road No 2</t>
  </si>
  <si>
    <t>Street Food</t>
  </si>
  <si>
    <t>Karkhana</t>
  </si>
  <si>
    <t>Oh So Stoned</t>
  </si>
  <si>
    <t>Vikrampuri Colony</t>
  </si>
  <si>
    <t>Koti</t>
  </si>
  <si>
    <t>Grand Hotel</t>
  </si>
  <si>
    <t>Abids Road</t>
  </si>
  <si>
    <t>Dilsukhnagar</t>
  </si>
  <si>
    <t>Tipsy Topsy</t>
  </si>
  <si>
    <t>Dilsukhnagar Main Road</t>
  </si>
  <si>
    <t>Nagole</t>
  </si>
  <si>
    <t>Hotel Swagath Grand - Dhanturi Group Of Hotels</t>
  </si>
  <si>
    <t>Alkapuri X Roads</t>
  </si>
  <si>
    <t>Chandrapuri Colony</t>
  </si>
  <si>
    <t>Hotel Sitara Grand - Dhanturi Group Of Hotels</t>
  </si>
  <si>
    <t>L B Nagar</t>
  </si>
  <si>
    <t>Kothapet</t>
  </si>
  <si>
    <t>Nakshatra Inn Multi Cuisine Restaurant</t>
  </si>
  <si>
    <t>Lakshmi Nagar Colony</t>
  </si>
  <si>
    <t>Narayanguda</t>
  </si>
  <si>
    <t>Mehfil</t>
  </si>
  <si>
    <t>Crystal Restaurant</t>
  </si>
  <si>
    <t>Rtc X Roads</t>
  </si>
  <si>
    <t>New Nallakunta</t>
  </si>
  <si>
    <t>Bawarchi</t>
  </si>
  <si>
    <t>Adikmet</t>
  </si>
  <si>
    <t>Us Pizza</t>
  </si>
  <si>
    <t>O.U Road</t>
  </si>
  <si>
    <t>Pizzas</t>
  </si>
  <si>
    <t>Amberpet</t>
  </si>
  <si>
    <t>Surabhi Grand</t>
  </si>
  <si>
    <t>Tilaknagar</t>
  </si>
  <si>
    <t>Bluedragon By Mandilicious</t>
  </si>
  <si>
    <t>Himayathnagar</t>
  </si>
  <si>
    <t>Frosty Den</t>
  </si>
  <si>
    <t>Sitara Grand - Nizami Pakwaan</t>
  </si>
  <si>
    <t>Road No 12</t>
  </si>
  <si>
    <t>Lakdikapul</t>
  </si>
  <si>
    <t>Chicha'S</t>
  </si>
  <si>
    <t>P &amp; T Officers Colony</t>
  </si>
  <si>
    <t>Hyderabadi</t>
  </si>
  <si>
    <t>Kinara Grand</t>
  </si>
  <si>
    <t>Ashta Laxmi Temple</t>
  </si>
  <si>
    <t>Basheer Bagh</t>
  </si>
  <si>
    <t>Meghacity</t>
  </si>
  <si>
    <t>Basheerbagh X Road</t>
  </si>
  <si>
    <t>Zyqa Restaurant</t>
  </si>
  <si>
    <t>Sahara Bakers</t>
  </si>
  <si>
    <t>Chikadpally</t>
  </si>
  <si>
    <t>Tibbs Frankie</t>
  </si>
  <si>
    <t>Snacks</t>
  </si>
  <si>
    <t>Hanuman Tekdi Road</t>
  </si>
  <si>
    <t>Abids</t>
  </si>
  <si>
    <t>Agrawala Sweets</t>
  </si>
  <si>
    <t>Jn Road</t>
  </si>
  <si>
    <t>Angaara</t>
  </si>
  <si>
    <t>Street 4</t>
  </si>
  <si>
    <t>Khairtabad</t>
  </si>
  <si>
    <t>Paradise Biryani</t>
  </si>
  <si>
    <t>Imax Road</t>
  </si>
  <si>
    <t>Akson Restaurant</t>
  </si>
  <si>
    <t>Panjagutta Road</t>
  </si>
  <si>
    <t>Kerala</t>
  </si>
  <si>
    <t>Habsiguda</t>
  </si>
  <si>
    <t>Taste Of India</t>
  </si>
  <si>
    <t>Habsiguda Main Road</t>
  </si>
  <si>
    <t>Uppal</t>
  </si>
  <si>
    <t>Crunchy'S</t>
  </si>
  <si>
    <t>Uppal Ring Road</t>
  </si>
  <si>
    <t>Friends Shawarma</t>
  </si>
  <si>
    <t>Lebanese</t>
  </si>
  <si>
    <t>Road No 3</t>
  </si>
  <si>
    <t>West Marredpally</t>
  </si>
  <si>
    <t>Triple A Bakery</t>
  </si>
  <si>
    <t>West Marredpally Road</t>
  </si>
  <si>
    <t>Murad Nagar</t>
  </si>
  <si>
    <t>Food Zone 2</t>
  </si>
  <si>
    <t>Guddimmalkapur Road</t>
  </si>
  <si>
    <t>Redhills</t>
  </si>
  <si>
    <t>Rayalaseema Ruchulu</t>
  </si>
  <si>
    <t>Rayalaseema</t>
  </si>
  <si>
    <t>Somajiguda</t>
  </si>
  <si>
    <t>Kritunga Restaurant</t>
  </si>
  <si>
    <t>Bakers Street</t>
  </si>
  <si>
    <t>Gudimalkatur Road</t>
  </si>
  <si>
    <t>Kachiguda</t>
  </si>
  <si>
    <t>Urban Munchies</t>
  </si>
  <si>
    <t>Adikmet Vidyanagar</t>
  </si>
  <si>
    <t>Radisson Blu Plaza Delivery</t>
  </si>
  <si>
    <t>Road No 6</t>
  </si>
  <si>
    <t>Shahji Ka Dhaba</t>
  </si>
  <si>
    <t>Veer Nagar</t>
  </si>
  <si>
    <t>Karachi Bakery Banjara</t>
  </si>
  <si>
    <t>Road No 1</t>
  </si>
  <si>
    <t>Desi Pizza</t>
  </si>
  <si>
    <t>P And T Colony Road</t>
  </si>
  <si>
    <t>Suruchi - The Family Restaurant</t>
  </si>
  <si>
    <t>Habsiguda Circle</t>
  </si>
  <si>
    <t>Subway</t>
  </si>
  <si>
    <t>Salads</t>
  </si>
  <si>
    <t>Cafe 555 &amp; Aqeeq Restaurant</t>
  </si>
  <si>
    <t>Owaisi Pura</t>
  </si>
  <si>
    <t>Shadab Go</t>
  </si>
  <si>
    <t>Eagles Pizza</t>
  </si>
  <si>
    <t>Himayathnagar Road</t>
  </si>
  <si>
    <t>Madhura Nagar</t>
  </si>
  <si>
    <t>Rk Sweets And Juices</t>
  </si>
  <si>
    <t>Madhuranagar</t>
  </si>
  <si>
    <t>New Astoria Restaurant</t>
  </si>
  <si>
    <t>Rtc Cross Road</t>
  </si>
  <si>
    <t>Exotica</t>
  </si>
  <si>
    <t>Nbt Nagar</t>
  </si>
  <si>
    <t>Punjabi</t>
  </si>
  <si>
    <t>Oriental</t>
  </si>
  <si>
    <t>Combo</t>
  </si>
  <si>
    <t>Blr Food Kourt</t>
  </si>
  <si>
    <t>Vasanth Vihar Colony</t>
  </si>
  <si>
    <t>Palace Heights</t>
  </si>
  <si>
    <t>Palace Heights Lane</t>
  </si>
  <si>
    <t>Amaravathi Family Restaurant</t>
  </si>
  <si>
    <t>Nagole Road</t>
  </si>
  <si>
    <t>Spicy Hub</t>
  </si>
  <si>
    <t>Kothapet - R.K Puram Road</t>
  </si>
  <si>
    <t>Huda Complex</t>
  </si>
  <si>
    <t>Papadams Blue</t>
  </si>
  <si>
    <t>Kothapet Cross Road</t>
  </si>
  <si>
    <t>Papadams Restaurant</t>
  </si>
  <si>
    <t>Kothapet Road</t>
  </si>
  <si>
    <t>Cafe Coffee Day</t>
  </si>
  <si>
    <t>Kachiguda Railway Station</t>
  </si>
  <si>
    <t>Sri Siva Rama Towers</t>
  </si>
  <si>
    <t>The Shawarma'S</t>
  </si>
  <si>
    <t>P And T Colony</t>
  </si>
  <si>
    <t>A-1 Chicken Pakoda</t>
  </si>
  <si>
    <t>Shalivahana Nagar</t>
  </si>
  <si>
    <t>Verandah-The Park Hyderabad</t>
  </si>
  <si>
    <t>Raj Bhavan Road</t>
  </si>
  <si>
    <t>Dunkin Donuts</t>
  </si>
  <si>
    <t>Road No.1</t>
  </si>
  <si>
    <t>Haiku</t>
  </si>
  <si>
    <t>Japanese</t>
  </si>
  <si>
    <t>Nampally</t>
  </si>
  <si>
    <t>Al-Tazaj Fried Chicken</t>
  </si>
  <si>
    <t>Mallepally</t>
  </si>
  <si>
    <t>Flying Spaghetti Monster</t>
  </si>
  <si>
    <t>Green Valley</t>
  </si>
  <si>
    <t>Mcdonald'S</t>
  </si>
  <si>
    <t>Himayat Nagar</t>
  </si>
  <si>
    <t>Jyothi Nagar</t>
  </si>
  <si>
    <t>Sindhura East Court</t>
  </si>
  <si>
    <t>Raghavendra Nagar</t>
  </si>
  <si>
    <t>Meridian Restaurant</t>
  </si>
  <si>
    <t>Panjagutta Main Road</t>
  </si>
  <si>
    <t>Barista</t>
  </si>
  <si>
    <t>Prasad I Max</t>
  </si>
  <si>
    <t>Tarnaka</t>
  </si>
  <si>
    <t>Ayaan'S Bbq &amp; Mataam Mandi</t>
  </si>
  <si>
    <t>Tarnaka Main Road</t>
  </si>
  <si>
    <t>Mehdipatnam</t>
  </si>
  <si>
    <t>Italian Pizzeria Creamato</t>
  </si>
  <si>
    <t>Gudi Malkapur Road</t>
  </si>
  <si>
    <t>Toli Chowki</t>
  </si>
  <si>
    <t>Mr. Faddy</t>
  </si>
  <si>
    <t>Janaki Nagar Colony</t>
  </si>
  <si>
    <t>Aromas Of Asia</t>
  </si>
  <si>
    <t>Pan-Asian</t>
  </si>
  <si>
    <t>Pista House</t>
  </si>
  <si>
    <t>Chikkadapalli Road</t>
  </si>
  <si>
    <t>Himayath Nagar</t>
  </si>
  <si>
    <t>Lazeez Khaana</t>
  </si>
  <si>
    <t>Railway Quarters</t>
  </si>
  <si>
    <t>Haleem</t>
  </si>
  <si>
    <t>Cafe Niloufer Classic</t>
  </si>
  <si>
    <t>Sahib Sindh Sultan</t>
  </si>
  <si>
    <t>City Center Mall</t>
  </si>
  <si>
    <t>Ofen</t>
  </si>
  <si>
    <t>European</t>
  </si>
  <si>
    <t>Domino'S Pizza</t>
  </si>
  <si>
    <t>Kachiguda Main Road</t>
  </si>
  <si>
    <t>Urban Munchies (Us Pizza)</t>
  </si>
  <si>
    <t>Srt Colony,Adikmet</t>
  </si>
  <si>
    <t>Zamistanpur</t>
  </si>
  <si>
    <t>Crispy Hub</t>
  </si>
  <si>
    <t>Musheerabad Mch Colony</t>
  </si>
  <si>
    <t>Mandilicious</t>
  </si>
  <si>
    <t>Rice Bowl</t>
  </si>
  <si>
    <t>Urdu Galli</t>
  </si>
  <si>
    <t>Burger King</t>
  </si>
  <si>
    <t>Mpm Millennium Mall</t>
  </si>
  <si>
    <t>Salt &amp; Pepper-The Central Court Hotel</t>
  </si>
  <si>
    <t>Lakdikapul Main Road</t>
  </si>
  <si>
    <t>Rammy Fast Food</t>
  </si>
  <si>
    <t>Adikmet Main Road</t>
  </si>
  <si>
    <t>Bn Reddy Nagar</t>
  </si>
  <si>
    <t>N Village</t>
  </si>
  <si>
    <t>Sn Reddy Nagar</t>
  </si>
  <si>
    <t>Fitmeals</t>
  </si>
  <si>
    <t>Devera Konda Green Valley</t>
  </si>
  <si>
    <t>Kavadiguda</t>
  </si>
  <si>
    <t>Star Hotel</t>
  </si>
  <si>
    <t>Kathmandu Momo</t>
  </si>
  <si>
    <t>Ameerpet</t>
  </si>
  <si>
    <t>Vellanki Foods</t>
  </si>
  <si>
    <t>Ameerpet 'X' Road</t>
  </si>
  <si>
    <t>K&amp;C Bakers &amp;Confectioners</t>
  </si>
  <si>
    <t>Venkata Swamy Nagar</t>
  </si>
  <si>
    <t>Shah Ghouse Cafe &amp; Restaurant</t>
  </si>
  <si>
    <t>Tolichowki</t>
  </si>
  <si>
    <t>Alex'S Kitchen</t>
  </si>
  <si>
    <t>Liberty Road</t>
  </si>
  <si>
    <t>Habeeb'S Fast Food</t>
  </si>
  <si>
    <t>Near Polytechnic Bus Stop</t>
  </si>
  <si>
    <t>Royal Tiffin Centre</t>
  </si>
  <si>
    <t>Road No -3</t>
  </si>
  <si>
    <t>Mohammedia Shawarma</t>
  </si>
  <si>
    <t>P &amp; T Colony</t>
  </si>
  <si>
    <t>Old Malakpet</t>
  </si>
  <si>
    <t>Al Madina Mandi House</t>
  </si>
  <si>
    <t>Malakpet Gunj</t>
  </si>
  <si>
    <t>Malakpet</t>
  </si>
  <si>
    <t>De' Cafe Studio</t>
  </si>
  <si>
    <t>Nalgonda X Road</t>
  </si>
  <si>
    <t>The Royal Palace</t>
  </si>
  <si>
    <t>Chaderghat</t>
  </si>
  <si>
    <t>Hotel Nakshatra Grand</t>
  </si>
  <si>
    <t>Rajadhani Theatre Rd</t>
  </si>
  <si>
    <t>Silver Salt</t>
  </si>
  <si>
    <t>Hari Dosa</t>
  </si>
  <si>
    <t>Satyam Theatre Rd</t>
  </si>
  <si>
    <t>Suruchi Biryani House</t>
  </si>
  <si>
    <t>Sowbhagya Nagar</t>
  </si>
  <si>
    <t>Sri Hanuman Nagar Colony</t>
  </si>
  <si>
    <t>Hotel Shubham Palace - Dhanturi Hospitality</t>
  </si>
  <si>
    <t>Chanchalguda</t>
  </si>
  <si>
    <t>Hotel Sohail Waves</t>
  </si>
  <si>
    <t>Officers Colony</t>
  </si>
  <si>
    <t>Tsrtc Mahatma Gandhi Bus Station</t>
  </si>
  <si>
    <t>Kabul Darbar</t>
  </si>
  <si>
    <t>Afghani</t>
  </si>
  <si>
    <t>Balreddy Nagar</t>
  </si>
  <si>
    <t>The Chocolate Room</t>
  </si>
  <si>
    <t>Arunodaya Nagar Colony</t>
  </si>
  <si>
    <t>Waffle House</t>
  </si>
  <si>
    <t>Cafe</t>
  </si>
  <si>
    <t>Raod No 12</t>
  </si>
  <si>
    <t>Santosh Nagar</t>
  </si>
  <si>
    <t>Khismat Restaurant</t>
  </si>
  <si>
    <t>Maruthi Nagar</t>
  </si>
  <si>
    <t>Saidabad</t>
  </si>
  <si>
    <t>Saroor Nagar</t>
  </si>
  <si>
    <t>Mr.Pulao</t>
  </si>
  <si>
    <t>Krishna Nagar</t>
  </si>
  <si>
    <t>Amaravathi Restaurant</t>
  </si>
  <si>
    <t>Champapet Rd</t>
  </si>
  <si>
    <t>Roll Zone</t>
  </si>
  <si>
    <t>Urdu Hall Lane</t>
  </si>
  <si>
    <t>Prince Restaurant</t>
  </si>
  <si>
    <t>Masjid Road</t>
  </si>
  <si>
    <t>Humayun Nagar</t>
  </si>
  <si>
    <t>Prince Hotel</t>
  </si>
  <si>
    <t>4 Seasons</t>
  </si>
  <si>
    <t>Mediterranean</t>
  </si>
  <si>
    <t>Opposite Rta Office</t>
  </si>
  <si>
    <t>Lucky'S Biryani House</t>
  </si>
  <si>
    <t>Tilak Nagare X Road</t>
  </si>
  <si>
    <t>Nrs Hotel Sanman</t>
  </si>
  <si>
    <t>Tarnaka Cross Road</t>
  </si>
  <si>
    <t>New Mallepally</t>
  </si>
  <si>
    <t>Al Arabian Shawarma</t>
  </si>
  <si>
    <t>Nampally Station Road</t>
  </si>
  <si>
    <t>Hotel Azizia</t>
  </si>
  <si>
    <t>The Belgian Waffle Co.</t>
  </si>
  <si>
    <t>Next Galleria Mall</t>
  </si>
  <si>
    <t>New Malakpet</t>
  </si>
  <si>
    <t>Capital Multi Cuisine Restaurant</t>
  </si>
  <si>
    <t>Mumbai Hwy</t>
  </si>
  <si>
    <t>Sofrehh Persian Bistro</t>
  </si>
  <si>
    <t>Road Number 36</t>
  </si>
  <si>
    <t>Middle Eastern</t>
  </si>
  <si>
    <t>Baguette Salads</t>
  </si>
  <si>
    <t>Healthy Food</t>
  </si>
  <si>
    <t>Rd No:3</t>
  </si>
  <si>
    <t>Karachi Bakery</t>
  </si>
  <si>
    <t>Saleem Nagar</t>
  </si>
  <si>
    <t>Tower Bavarchi Multi Cuisine Restaurant</t>
  </si>
  <si>
    <t>Dilsukhnagar Main Rd</t>
  </si>
  <si>
    <t>Chai Point</t>
  </si>
  <si>
    <t>Gvk Mall</t>
  </si>
  <si>
    <t>Maharashtrian</t>
  </si>
  <si>
    <t>Al Yousufain Fast Food</t>
  </si>
  <si>
    <t>Bakers 'Q'</t>
  </si>
  <si>
    <t>Shivam Road</t>
  </si>
  <si>
    <t>Ohri'S Cake Nation</t>
  </si>
  <si>
    <t>Road No.12</t>
  </si>
  <si>
    <t>Down Town House</t>
  </si>
  <si>
    <t>Amderpet</t>
  </si>
  <si>
    <t>The Bhimavaram Boys</t>
  </si>
  <si>
    <t>Old Mla Quaaters Rd</t>
  </si>
  <si>
    <t>24/7 Gallery Cafe - Hyatt Place Hyderabad</t>
  </si>
  <si>
    <t>Hyatt Place Road No 1 Banjara Hills</t>
  </si>
  <si>
    <t>Istah - Shawarma And Biryani</t>
  </si>
  <si>
    <t>Wokstars</t>
  </si>
  <si>
    <t>Near Apollo Hospital Road 92</t>
  </si>
  <si>
    <t>Stop N Go</t>
  </si>
  <si>
    <t>Cafe Graffiti Pizzeria</t>
  </si>
  <si>
    <t>Rd Number 12</t>
  </si>
  <si>
    <t>Shalimar Sweets</t>
  </si>
  <si>
    <t>Galaxy Theatre Road</t>
  </si>
  <si>
    <t>Sampradaya Foods</t>
  </si>
  <si>
    <t>Bagh Amberpet</t>
  </si>
  <si>
    <t>Bowenpally</t>
  </si>
  <si>
    <t>Sweet Heart Family Restaurant</t>
  </si>
  <si>
    <t>Begumpet</t>
  </si>
  <si>
    <t>The Just Biryani</t>
  </si>
  <si>
    <t>Road 12</t>
  </si>
  <si>
    <t>Chinese By Sahadeva Reddy</t>
  </si>
  <si>
    <t>Rd Number 35</t>
  </si>
  <si>
    <t>Sahadeva Reddy'S Chinese Kitchen</t>
  </si>
  <si>
    <t>Sandwich Eatery</t>
  </si>
  <si>
    <t>Sr Nagar</t>
  </si>
  <si>
    <t>Tea Kettle</t>
  </si>
  <si>
    <t>Kharkana</t>
  </si>
  <si>
    <t>Hotel City Diamond</t>
  </si>
  <si>
    <t>Mehdipatnam X Roads</t>
  </si>
  <si>
    <t>Yousufguda</t>
  </si>
  <si>
    <t>Eat N Joy Bakers</t>
  </si>
  <si>
    <t>Kamalapuri Colony</t>
  </si>
  <si>
    <t>Sanjeeva Reddy Nagar</t>
  </si>
  <si>
    <t>Sai Brundavan Tiffins</t>
  </si>
  <si>
    <t>Bk Guda Road</t>
  </si>
  <si>
    <t>Amantran Bengali Restaurant</t>
  </si>
  <si>
    <t>Bengali</t>
  </si>
  <si>
    <t>Domalguda</t>
  </si>
  <si>
    <t>Home Food</t>
  </si>
  <si>
    <t>Thalis</t>
  </si>
  <si>
    <t>Vijaya Nagar Colony</t>
  </si>
  <si>
    <t>Riyan Hotel</t>
  </si>
  <si>
    <t>Skypark Cafe</t>
  </si>
  <si>
    <t>Moghalpura</t>
  </si>
  <si>
    <t>Al - Akbar Fast Food Corner</t>
  </si>
  <si>
    <t>Beside Mecca Masjid</t>
  </si>
  <si>
    <t>Lal Darwaza</t>
  </si>
  <si>
    <t>Al Hashmi Arabian Shawarma House</t>
  </si>
  <si>
    <t>Shalibanda</t>
  </si>
  <si>
    <t>Charminar</t>
  </si>
  <si>
    <t>House Of Milkshake</t>
  </si>
  <si>
    <t>Inside Happy Mart</t>
  </si>
  <si>
    <t>Diamond Pan Shop</t>
  </si>
  <si>
    <t>Masabtank</t>
  </si>
  <si>
    <t>Kothapet &amp; Dilsukhnagar</t>
  </si>
  <si>
    <t>Homely</t>
  </si>
  <si>
    <t>Indira Darshini</t>
  </si>
  <si>
    <t>Erramanzal Colony Rd</t>
  </si>
  <si>
    <t>Creamy N Creamy Ice Stone</t>
  </si>
  <si>
    <t>Sufi Chambers Road</t>
  </si>
  <si>
    <t>Ice Magic</t>
  </si>
  <si>
    <t>Hotel Rumaan</t>
  </si>
  <si>
    <t>Tolichowki Road</t>
  </si>
  <si>
    <t>Lavish Corner</t>
  </si>
  <si>
    <t>Chapel Road</t>
  </si>
  <si>
    <t>Al Baik Shawarma</t>
  </si>
  <si>
    <t>Gudi Malkapur</t>
  </si>
  <si>
    <t>Padmarao Nagar</t>
  </si>
  <si>
    <t>Reddy Military Hotel</t>
  </si>
  <si>
    <t>Walker Town</t>
  </si>
  <si>
    <t>Al Baik Shawarma &amp; Juice Point</t>
  </si>
  <si>
    <t>Juices</t>
  </si>
  <si>
    <t>Jamal Colony</t>
  </si>
  <si>
    <t>Mithaiwala</t>
  </si>
  <si>
    <t>Burgasm</t>
  </si>
  <si>
    <t>Rd No.5</t>
  </si>
  <si>
    <t>Warasiguda X Road</t>
  </si>
  <si>
    <t>Ghansi Bazaar</t>
  </si>
  <si>
    <t>Hotel Shadab</t>
  </si>
  <si>
    <t>High Court Road</t>
  </si>
  <si>
    <t>Aliabad</t>
  </si>
  <si>
    <t>Al Hashmi Arabian Shawarma &amp; Fast Food</t>
  </si>
  <si>
    <t>Shah Ali Banda Rd</t>
  </si>
  <si>
    <t>Sri Vasavi Grand</t>
  </si>
  <si>
    <t>Vv Colony</t>
  </si>
  <si>
    <t>Madannapet Colony</t>
  </si>
  <si>
    <t>Redaan Restaurant</t>
  </si>
  <si>
    <t>Banu Nagar</t>
  </si>
  <si>
    <t>Lassi Corner Malakpet</t>
  </si>
  <si>
    <t>Behind Super Bazar Bus Stop</t>
  </si>
  <si>
    <t>Mohammed'S Shawarma</t>
  </si>
  <si>
    <t>Nanal Nagar</t>
  </si>
  <si>
    <t>Master Chef Restaurant</t>
  </si>
  <si>
    <t>Uppal X Roads</t>
  </si>
  <si>
    <t>Khan-E-Khaas</t>
  </si>
  <si>
    <t>Opp Hp Petrol Pump</t>
  </si>
  <si>
    <t>Langar Houz</t>
  </si>
  <si>
    <t>Dairy Den</t>
  </si>
  <si>
    <t>Gudimalkapur</t>
  </si>
  <si>
    <t>1D Cafe</t>
  </si>
  <si>
    <t>Padmarao-Nagar</t>
  </si>
  <si>
    <t>Khilwat</t>
  </si>
  <si>
    <t>Chowmahallal Palace</t>
  </si>
  <si>
    <t>Jam Bagh</t>
  </si>
  <si>
    <t>Nrs Mamatha Darshini</t>
  </si>
  <si>
    <t>Gowliguda Main Road</t>
  </si>
  <si>
    <t>Papaji-Da-Dhaba</t>
  </si>
  <si>
    <t>The Thick Shake Factory</t>
  </si>
  <si>
    <t>Lucky Multicuisine Restaurant</t>
  </si>
  <si>
    <t>Raj Bhavan Quarters Colony</t>
  </si>
  <si>
    <t>Tasty Fish Fry Point</t>
  </si>
  <si>
    <t>Darusalam Road Goshal Road</t>
  </si>
  <si>
    <t>Boudhanagar Colony</t>
  </si>
  <si>
    <t>Meena Bakery</t>
  </si>
  <si>
    <t>Nikhils Hot&amp;Spice Chinees Fast Food</t>
  </si>
  <si>
    <t>Suprabath Tiffins</t>
  </si>
  <si>
    <t>Public Garden Road</t>
  </si>
  <si>
    <t>50 Fruits</t>
  </si>
  <si>
    <t>A One Home Foods</t>
  </si>
  <si>
    <t>Ghrelin - Cafe And Patisserie</t>
  </si>
  <si>
    <t>Al Rabea Al Arabi Cafeteria</t>
  </si>
  <si>
    <t>Headquarters</t>
  </si>
  <si>
    <t>Raj Bhavan Rd</t>
  </si>
  <si>
    <t>Black Pearl - Hotel Central Park</t>
  </si>
  <si>
    <t>By The Bay</t>
  </si>
  <si>
    <t>Khairatabad</t>
  </si>
  <si>
    <t>Hotel Mukrram</t>
  </si>
  <si>
    <t>Turab Nagar</t>
  </si>
  <si>
    <t>Amfah Hotel</t>
  </si>
  <si>
    <t>Near Rytu Bazar Bus Stop</t>
  </si>
  <si>
    <t>Barcenos Pizza</t>
  </si>
  <si>
    <t>Street No 6</t>
  </si>
  <si>
    <t>Zafar'S Fine Dine</t>
  </si>
  <si>
    <t>Phulkaas</t>
  </si>
  <si>
    <t>Musheerabad</t>
  </si>
  <si>
    <t>Zam Zam Arabian Mandi</t>
  </si>
  <si>
    <t>Hitec Garden Road</t>
  </si>
  <si>
    <t>Starbucks Coffee</t>
  </si>
  <si>
    <t>Gvk1 Mall</t>
  </si>
  <si>
    <t>Ubq By Barbeque Nation</t>
  </si>
  <si>
    <t>Combo Stories By 10D Express</t>
  </si>
  <si>
    <t>Grill</t>
  </si>
  <si>
    <t>Chandrayangutta</t>
  </si>
  <si>
    <t>Ruby Restaurant</t>
  </si>
  <si>
    <t>4M Biryani House</t>
  </si>
  <si>
    <t>Nallakunta &amp; Vidyanagar</t>
  </si>
  <si>
    <t>Amul Hav Mor @ Ice Crm Den</t>
  </si>
  <si>
    <t>Sahadeva Reddy'S Southern Spice</t>
  </si>
  <si>
    <t>Darulshifa</t>
  </si>
  <si>
    <t>Naya Pool, Charminar</t>
  </si>
  <si>
    <t>Lassi Shop - Malakpet</t>
  </si>
  <si>
    <t>Seasons Xprs</t>
  </si>
  <si>
    <t>Yakutpura</t>
  </si>
  <si>
    <t>Lazzat Restaurant</t>
  </si>
  <si>
    <t>Lakdikapool</t>
  </si>
  <si>
    <t>Ocean'S Basket</t>
  </si>
  <si>
    <t>Pathar Gatti</t>
  </si>
  <si>
    <t>Al Akbar Fast Food</t>
  </si>
  <si>
    <t>Gaddiannaram</t>
  </si>
  <si>
    <t>Bahar Biryani Cafe</t>
  </si>
  <si>
    <t>Asian Pizzeria</t>
  </si>
  <si>
    <t>Huber &amp; Holly</t>
  </si>
  <si>
    <t>Pastas</t>
  </si>
  <si>
    <t>Turkish Central</t>
  </si>
  <si>
    <t>Turkish</t>
  </si>
  <si>
    <t>Tad Bun</t>
  </si>
  <si>
    <t>New Deccan Bakers And Sweet Shop</t>
  </si>
  <si>
    <t>Mecca Colony Kalapather</t>
  </si>
  <si>
    <t>Azaan Bait Al Mandi</t>
  </si>
  <si>
    <t>Shivaji Nagar</t>
  </si>
  <si>
    <t>S.P.Road,Secunderabad</t>
  </si>
  <si>
    <t>Maggi Bowl</t>
  </si>
  <si>
    <t>Prashant Nagar</t>
  </si>
  <si>
    <t>Balaji Mithai Bhandar</t>
  </si>
  <si>
    <t>Ek Minar Masjid Raoad</t>
  </si>
  <si>
    <t>Trupthi Deluxe Mess</t>
  </si>
  <si>
    <t>Lnt Mall Musarambagh</t>
  </si>
  <si>
    <t>Kfc</t>
  </si>
  <si>
    <t>Taco Bell</t>
  </si>
  <si>
    <t>Mexican</t>
  </si>
  <si>
    <t>L&amp;T Mall Malakpet</t>
  </si>
  <si>
    <t>Sri Santosh Family Dhaba</t>
  </si>
  <si>
    <t>Shivamroad</t>
  </si>
  <si>
    <t>La Pino'Z Pizza</t>
  </si>
  <si>
    <t>Road Number 12</t>
  </si>
  <si>
    <t>Rs Fast Food Center</t>
  </si>
  <si>
    <t>Nacharam Main Road</t>
  </si>
  <si>
    <t>Vasireddy Swagruha Foods</t>
  </si>
  <si>
    <t>Subbayya Gari Hotel</t>
  </si>
  <si>
    <t>Sri Krupa Market Malakpet</t>
  </si>
  <si>
    <t>Chinese Hut Fast Food</t>
  </si>
  <si>
    <t>Deccan Chinese Fast Food</t>
  </si>
  <si>
    <t>Uppal Ramanthapur Amberpet</t>
  </si>
  <si>
    <t>Nitchal Grand Restaurant</t>
  </si>
  <si>
    <t>Good Lands Restaurant</t>
  </si>
  <si>
    <t>Tarnaka Nacharam &amp; Malkajigiri</t>
  </si>
  <si>
    <t>The Pani Puri Monster</t>
  </si>
  <si>
    <t>Anand Nagar</t>
  </si>
  <si>
    <t>Dosa Factory</t>
  </si>
  <si>
    <t>Tolochowki Cross Roads</t>
  </si>
  <si>
    <t>Svm Grand</t>
  </si>
  <si>
    <t>Abids &amp; Koti</t>
  </si>
  <si>
    <t>Royal Fast Food</t>
  </si>
  <si>
    <t>Kothapet &amp; Dilshuknagar</t>
  </si>
  <si>
    <t>Feranoz</t>
  </si>
  <si>
    <t>Zahara Nagar Banjara Hills</t>
  </si>
  <si>
    <t>Jubilee Hills</t>
  </si>
  <si>
    <t>Panchakattu Dosa</t>
  </si>
  <si>
    <t>Talab Katta</t>
  </si>
  <si>
    <t>Moghal Hot Spot</t>
  </si>
  <si>
    <t>Trio-La Patisserie.</t>
  </si>
  <si>
    <t>Kharkhana &amp; Trimulgherry</t>
  </si>
  <si>
    <t>Mandar Restaurant</t>
  </si>
  <si>
    <t>Quik Cakes.</t>
  </si>
  <si>
    <t>Madhapur</t>
  </si>
  <si>
    <t>Speedy Wong</t>
  </si>
  <si>
    <t>The Bowl Company</t>
  </si>
  <si>
    <t>Mccafe By Mcdonald'S</t>
  </si>
  <si>
    <t>Abits Mpm Mall</t>
  </si>
  <si>
    <t>Abids Bistro,Royalton Hotel</t>
  </si>
  <si>
    <t>Cfc Chinese Food Court</t>
  </si>
  <si>
    <t>Breakfast Express</t>
  </si>
  <si>
    <t>Ohri'S Uppu</t>
  </si>
  <si>
    <t>Adam Bakers</t>
  </si>
  <si>
    <t>Al Karam Kalyani Biryani</t>
  </si>
  <si>
    <t>Somajiguda &amp; Khairtabad</t>
  </si>
  <si>
    <t>Milan Juice Centre</t>
  </si>
  <si>
    <t>Tif In</t>
  </si>
  <si>
    <t>Uppal Beerappagada</t>
  </si>
  <si>
    <t>Vijay Nagar Colony</t>
  </si>
  <si>
    <t>Roosterville</t>
  </si>
  <si>
    <t>Santoshnagar &amp; Saidabad</t>
  </si>
  <si>
    <t>Pvr Cafe</t>
  </si>
  <si>
    <t>Gowliguda</t>
  </si>
  <si>
    <t>Hotel Niagara</t>
  </si>
  <si>
    <t>New Area</t>
  </si>
  <si>
    <t>Asif Nagar</t>
  </si>
  <si>
    <t>Lingaiah Hotel</t>
  </si>
  <si>
    <t>Anupama Hotel</t>
  </si>
  <si>
    <t>Rice++</t>
  </si>
  <si>
    <t>Eggsplode</t>
  </si>
  <si>
    <t>French</t>
  </si>
  <si>
    <t>Break The Bread - Sandwiches And Burgers</t>
  </si>
  <si>
    <t>The Burrito Bowl</t>
  </si>
  <si>
    <t>Lo! - Low Carb And Keto Foods</t>
  </si>
  <si>
    <t>Devera Konda Basti</t>
  </si>
  <si>
    <t>Keto</t>
  </si>
  <si>
    <t>Brown Bear</t>
  </si>
  <si>
    <t>Cafe Niloufer Premium Lounge</t>
  </si>
  <si>
    <t>Telangana Inti Ruchulu</t>
  </si>
  <si>
    <t>Telangana</t>
  </si>
  <si>
    <t>Balkampet</t>
  </si>
  <si>
    <t>Persis Cafe</t>
  </si>
  <si>
    <t>Cheesiaano Pizza</t>
  </si>
  <si>
    <t>Vivek Nagar Chikkadpally</t>
  </si>
  <si>
    <t>Faasos</t>
  </si>
  <si>
    <t>Behrouz Biryani</t>
  </si>
  <si>
    <t>Lucknowi</t>
  </si>
  <si>
    <t>Persian</t>
  </si>
  <si>
    <t>Oven Story Pizza</t>
  </si>
  <si>
    <t>Firangi Bake</t>
  </si>
  <si>
    <t>Sweet Truth - Cake And Desserts</t>
  </si>
  <si>
    <t>The Good Bowl</t>
  </si>
  <si>
    <t>Jain</t>
  </si>
  <si>
    <t>The Biryani Life</t>
  </si>
  <si>
    <t>Lunchbox</t>
  </si>
  <si>
    <t>Eggasm</t>
  </si>
  <si>
    <t>Palamuru Grill</t>
  </si>
  <si>
    <t>Gowlipura</t>
  </si>
  <si>
    <t>Kitchen Maha Raja</t>
  </si>
  <si>
    <t>Express By Ab'S</t>
  </si>
  <si>
    <t>Metro Rail Mall Multiplex</t>
  </si>
  <si>
    <t>Cafe Bahar Since 1973</t>
  </si>
  <si>
    <t>Mandi King Arabian Restaurant</t>
  </si>
  <si>
    <t>Kurmagudasaidabad Main Road</t>
  </si>
  <si>
    <t>Sauced Up</t>
  </si>
  <si>
    <t>Rumaan Restaurant</t>
  </si>
  <si>
    <t>Arabella House Of Arabic &amp; Lebanese Cuisine</t>
  </si>
  <si>
    <t>Pathemari Kerala Restaurant</t>
  </si>
  <si>
    <t>Nampally Metro Station</t>
  </si>
  <si>
    <t>Seema Ruchulu</t>
  </si>
  <si>
    <t>Tempteas</t>
  </si>
  <si>
    <t>Cakes11</t>
  </si>
  <si>
    <t>Miami Shakes &amp; More</t>
  </si>
  <si>
    <t>Old Mla Quarters Road</t>
  </si>
  <si>
    <t>Chung Hua Estd 1983</t>
  </si>
  <si>
    <t>Singaporean</t>
  </si>
  <si>
    <t>Melting Pot</t>
  </si>
  <si>
    <t>Rabiyas Kitchen</t>
  </si>
  <si>
    <t>Zomoz-The Momo Company</t>
  </si>
  <si>
    <t>Tibetan</t>
  </si>
  <si>
    <t>Cookie Man Next Galleria Punjagutta</t>
  </si>
  <si>
    <t>Australian</t>
  </si>
  <si>
    <t>Euphoria</t>
  </si>
  <si>
    <t>Ek Pyali Chai</t>
  </si>
  <si>
    <t>Karachi Bakery Santoshnagar</t>
  </si>
  <si>
    <t>Nanking C.R - Estd 1957</t>
  </si>
  <si>
    <t>Starboy Pizza &amp; Shakes</t>
  </si>
  <si>
    <t>Imperial Multi-Cuisine Restaurant</t>
  </si>
  <si>
    <t>Gabru Di Chaap</t>
  </si>
  <si>
    <t>The Waffle Co</t>
  </si>
  <si>
    <t>Hard Rock Cafe Hyderabad</t>
  </si>
  <si>
    <t>Balapur Basthi</t>
  </si>
  <si>
    <t>R R Fast Food</t>
  </si>
  <si>
    <t>Nacharam</t>
  </si>
  <si>
    <t>Pizza Paradise</t>
  </si>
  <si>
    <t>Iqbatan Restaurant</t>
  </si>
  <si>
    <t>Okra - Marriott</t>
  </si>
  <si>
    <t>Gv'S Hotel Godavari</t>
  </si>
  <si>
    <t>Superlean Meals</t>
  </si>
  <si>
    <t>Zahra Nagar</t>
  </si>
  <si>
    <t>The Frozen Village</t>
  </si>
  <si>
    <t>Chopstick Chan</t>
  </si>
  <si>
    <t>Corner Bowls</t>
  </si>
  <si>
    <t>Sai Tirumala Nivas Green Hills Colony</t>
  </si>
  <si>
    <t>Brindavan Colony</t>
  </si>
  <si>
    <t>Aaha Emi Ruchi</t>
  </si>
  <si>
    <t>Klip2Deal Homefood</t>
  </si>
  <si>
    <t>Haiking Chinese Restaurant</t>
  </si>
  <si>
    <t>Slay Coffee</t>
  </si>
  <si>
    <t>Tasty Dragon - Chinese Kitchen</t>
  </si>
  <si>
    <t>Kolhapuri Thaska</t>
  </si>
  <si>
    <t>Jambagh</t>
  </si>
  <si>
    <t>Kiran Nagar</t>
  </si>
  <si>
    <t>Barbeque Nation</t>
  </si>
  <si>
    <t>Chai Kings</t>
  </si>
  <si>
    <t>Hotel Shezan - Exhibition Ground</t>
  </si>
  <si>
    <t>Gandhi Bhavan Exhibithion Ground</t>
  </si>
  <si>
    <t>Astoria Restaurant</t>
  </si>
  <si>
    <t>Saifabad</t>
  </si>
  <si>
    <t>Voulga Restaurant</t>
  </si>
  <si>
    <t>Aghapura</t>
  </si>
  <si>
    <t>Saara Veg</t>
  </si>
  <si>
    <t>Biryani Tales -By Rayalaseema Ruchulu</t>
  </si>
  <si>
    <t>Oriental Tales - By Rayalaseema Ruchulu</t>
  </si>
  <si>
    <t>Spicy Punjabi Thalis</t>
  </si>
  <si>
    <t>Muddapappu Avakai.Com</t>
  </si>
  <si>
    <t>Old Mumbai Ice Cream</t>
  </si>
  <si>
    <t>Waffle Studio</t>
  </si>
  <si>
    <t>Malkajgiri</t>
  </si>
  <si>
    <t>Inti Bhojnam</t>
  </si>
  <si>
    <t>Tarnaka,Nacharam &amp; Malkajigiri</t>
  </si>
  <si>
    <t>Express Cafe By Holiday Inn Express</t>
  </si>
  <si>
    <t>Devikas Kitchen - Multi Cuisine</t>
  </si>
  <si>
    <t>Slurpy Shakes</t>
  </si>
  <si>
    <t>Cupcake Bliss Cake &amp; Desserts</t>
  </si>
  <si>
    <t>Hilton Restaurant</t>
  </si>
  <si>
    <t>Zest Kitchen</t>
  </si>
  <si>
    <t>Roadnumber1Srkpuram</t>
  </si>
  <si>
    <t>The Dessert Zone</t>
  </si>
  <si>
    <t>Al Madina Chicken Haleem</t>
  </si>
  <si>
    <t>Migh Colony</t>
  </si>
  <si>
    <t>Warmoven Cake &amp; Desserts</t>
  </si>
  <si>
    <t>Teju Mess</t>
  </si>
  <si>
    <t>Occasionkart.Com</t>
  </si>
  <si>
    <t>Chaitanyapuri</t>
  </si>
  <si>
    <t>Gulbarga'S Mama Puri &amp; Special Snacks</t>
  </si>
  <si>
    <t>Samosa Singh</t>
  </si>
  <si>
    <t>Jawahar Nagar</t>
  </si>
  <si>
    <t>Sri Siddhartha Tiffins And Meals</t>
  </si>
  <si>
    <t>2 Chefs Cafe</t>
  </si>
  <si>
    <t>Snehitha Restaurant</t>
  </si>
  <si>
    <t>Chandni Chowk</t>
  </si>
  <si>
    <t>Pizza Hut</t>
  </si>
  <si>
    <t>New Gayatri Nagar</t>
  </si>
  <si>
    <t>Wholesale Cakes</t>
  </si>
  <si>
    <t>Kings Natraj Bakers</t>
  </si>
  <si>
    <t>Manikonda</t>
  </si>
  <si>
    <t>Lb Nagar</t>
  </si>
  <si>
    <t>Sri Venkateshwara Tiffin'S</t>
  </si>
  <si>
    <t>Special Cakes</t>
  </si>
  <si>
    <t>Wok 21 Chinese</t>
  </si>
  <si>
    <t>Madhusudhanreddy Hotel</t>
  </si>
  <si>
    <t>Bhagmati Biryani</t>
  </si>
  <si>
    <t>Brownie Heaven</t>
  </si>
  <si>
    <t>Balaji Dhaba</t>
  </si>
  <si>
    <t>Steves Kitchen</t>
  </si>
  <si>
    <t>Sounds Cheesy</t>
  </si>
  <si>
    <t>Rolls &amp; Bowls By Feedx</t>
  </si>
  <si>
    <t>Grill Station</t>
  </si>
  <si>
    <t>Marrakesh</t>
  </si>
  <si>
    <t>Urban Orient Express</t>
  </si>
  <si>
    <t>The Exotic Shawarma</t>
  </si>
  <si>
    <t>Nasheman Hotel,Altaf Bakery</t>
  </si>
  <si>
    <t>Nai Basthi Ahmed Nagar</t>
  </si>
  <si>
    <t>Sohanlal Tea Time</t>
  </si>
  <si>
    <t>Chickpet Donne Biryani House</t>
  </si>
  <si>
    <t>Swastik Udupi Vef</t>
  </si>
  <si>
    <t>Fishland Express</t>
  </si>
  <si>
    <t>Homely Kitchen</t>
  </si>
  <si>
    <t>Grabz</t>
  </si>
  <si>
    <t>Great Bakers</t>
  </si>
  <si>
    <t>Spice 6 Global Dining</t>
  </si>
  <si>
    <t>Krishna Idli And Dosa</t>
  </si>
  <si>
    <t>Agarwal Chambers</t>
  </si>
  <si>
    <t>Chickn Wickn</t>
  </si>
  <si>
    <t>Momo Cafe</t>
  </si>
  <si>
    <t>Chikkadpally</t>
  </si>
  <si>
    <t>Shawarma And Chinese Fast Food</t>
  </si>
  <si>
    <t>Juice Box</t>
  </si>
  <si>
    <t>Hottie And Spicy Chat And Juices</t>
  </si>
  <si>
    <t>Onesta</t>
  </si>
  <si>
    <t>Anr Center Banjara Hills</t>
  </si>
  <si>
    <t>Fruit Bite Natural Juices &amp; Salads.</t>
  </si>
  <si>
    <t>The Tea Tree</t>
  </si>
  <si>
    <t>Chanakyapuri</t>
  </si>
  <si>
    <t>Meghana Tiffin Center</t>
  </si>
  <si>
    <t>Burger Hubs</t>
  </si>
  <si>
    <t>Big Bowl</t>
  </si>
  <si>
    <t>Zaika Bites</t>
  </si>
  <si>
    <t>Gullu Dada'S Biryani</t>
  </si>
  <si>
    <t>Gunrock Enclave</t>
  </si>
  <si>
    <t>Maharaja Dosa</t>
  </si>
  <si>
    <t>Cakezone</t>
  </si>
  <si>
    <t>Kailas Food Centre</t>
  </si>
  <si>
    <t>Chudi Bazaar</t>
  </si>
  <si>
    <t>Pranav Dhaba</t>
  </si>
  <si>
    <t>Begum Bazar</t>
  </si>
  <si>
    <t>House Of Desserts</t>
  </si>
  <si>
    <t>Shrodinger'S Pizza</t>
  </si>
  <si>
    <t>Farmbowl By Urbankisaan</t>
  </si>
  <si>
    <t>Shree Venkateshwara Coffee Shop</t>
  </si>
  <si>
    <t>Hakimpet</t>
  </si>
  <si>
    <t>Haleem House</t>
  </si>
  <si>
    <t>Surprise India - Online Cake Delivery</t>
  </si>
  <si>
    <t>Mendy'S Burger</t>
  </si>
  <si>
    <t>Pkp - Pidata Kinda Pappu</t>
  </si>
  <si>
    <t>Feelkhana</t>
  </si>
  <si>
    <t>Hotel Rajdhani</t>
  </si>
  <si>
    <t>Mandi @36</t>
  </si>
  <si>
    <t>Bakewell Cake House</t>
  </si>
  <si>
    <t>Shahi Zaiqa</t>
  </si>
  <si>
    <t>Udupi Dosa House</t>
  </si>
  <si>
    <t>Golconda Fort</t>
  </si>
  <si>
    <t>Saira Home Made Food</t>
  </si>
  <si>
    <t>Bismillah Hotel</t>
  </si>
  <si>
    <t>Mataam Al Jazirah</t>
  </si>
  <si>
    <t>Velly View Enclave</t>
  </si>
  <si>
    <t>The Shawarma Spot</t>
  </si>
  <si>
    <t>Suncity &amp; Bandlaguda</t>
  </si>
  <si>
    <t>Pizza Store</t>
  </si>
  <si>
    <t>Mandi Pride</t>
  </si>
  <si>
    <t>Khichdi Experiment</t>
  </si>
  <si>
    <t>Bowlsome</t>
  </si>
  <si>
    <t>Mangalorean</t>
  </si>
  <si>
    <t>Kashmiri</t>
  </si>
  <si>
    <t>Paratha Experiment</t>
  </si>
  <si>
    <t>Chettinad</t>
  </si>
  <si>
    <t>The Biryani Experiment</t>
  </si>
  <si>
    <t>That Pizza Place</t>
  </si>
  <si>
    <t>Sahadeva Reddy'S Chaat Chowk</t>
  </si>
  <si>
    <t>Metro Cafe</t>
  </si>
  <si>
    <t>Leos Kitchen</t>
  </si>
  <si>
    <t>Ramnas Pura</t>
  </si>
  <si>
    <t>Pizza Stories</t>
  </si>
  <si>
    <t>Huda Colony</t>
  </si>
  <si>
    <t>Annapurna Mess</t>
  </si>
  <si>
    <t>Peerzadiguda</t>
  </si>
  <si>
    <t>Biryani Blend Family Restaurant</t>
  </si>
  <si>
    <t>Wowffles</t>
  </si>
  <si>
    <t>Ks Bakers</t>
  </si>
  <si>
    <t>Sri Sai Tarun Enclave</t>
  </si>
  <si>
    <t>Bowls Kitchen</t>
  </si>
  <si>
    <t>Sri Balaji Tasty Tiffins And Meals</t>
  </si>
  <si>
    <t>Om Sairam Hospitality Services</t>
  </si>
  <si>
    <t>Ae-Spice Villa</t>
  </si>
  <si>
    <t>Chef'S Sandwich</t>
  </si>
  <si>
    <t>Burger Dude'S</t>
  </si>
  <si>
    <t>Pange'S Pizza</t>
  </si>
  <si>
    <t>Blenders &amp; Coolers</t>
  </si>
  <si>
    <t>Best Pasta</t>
  </si>
  <si>
    <t>Vijaya Mirchi Point</t>
  </si>
  <si>
    <t>Penang</t>
  </si>
  <si>
    <t>Human Tekdi</t>
  </si>
  <si>
    <t>Chocolate Ideas</t>
  </si>
  <si>
    <t>Mahendrahills</t>
  </si>
  <si>
    <t>Gol Panipuri</t>
  </si>
  <si>
    <t>Saptami Grand - Udupi Veg Restaurant</t>
  </si>
  <si>
    <t>Delhi Mithaiwala</t>
  </si>
  <si>
    <t>Deluxe Marhaba</t>
  </si>
  <si>
    <t>Monginis</t>
  </si>
  <si>
    <t>Ciro'S Pizzeria</t>
  </si>
  <si>
    <t>1441 Pizzeria</t>
  </si>
  <si>
    <t>New Sharma Chat House</t>
  </si>
  <si>
    <t>Chintal</t>
  </si>
  <si>
    <t>Lucky Restaurant</t>
  </si>
  <si>
    <t>Nice Tiffins</t>
  </si>
  <si>
    <t>New Handi Biryani</t>
  </si>
  <si>
    <t>Sai Ganesh Tiffins</t>
  </si>
  <si>
    <t>Burger Bros</t>
  </si>
  <si>
    <t>Moosarambagh</t>
  </si>
  <si>
    <t>Pista House Bakery &amp; Restaurant</t>
  </si>
  <si>
    <t>Kung Pao Kitchen</t>
  </si>
  <si>
    <t>Jai Bhavani Spicy Hot Fast Food Centre</t>
  </si>
  <si>
    <t>Arabesq - Kunafa &amp; Shawarma</t>
  </si>
  <si>
    <t>Burger Eat'S</t>
  </si>
  <si>
    <t>Arancini</t>
  </si>
  <si>
    <t>Sri Ganesh Fruit Juice</t>
  </si>
  <si>
    <t>Patel'S Chips And Crisps</t>
  </si>
  <si>
    <t>The Indiway</t>
  </si>
  <si>
    <t>Rushty Reataurant Chat Sandwich And Juice</t>
  </si>
  <si>
    <t>Andhra Meals</t>
  </si>
  <si>
    <t>Cake For You</t>
  </si>
  <si>
    <t>The Burger Chefs</t>
  </si>
  <si>
    <t>Nagole X Road</t>
  </si>
  <si>
    <t>Hungry Burger</t>
  </si>
  <si>
    <t>Viyaala Vaari Vindhu</t>
  </si>
  <si>
    <t>Js Fast Food</t>
  </si>
  <si>
    <t>Baithak</t>
  </si>
  <si>
    <t>Sarvodaya Colony</t>
  </si>
  <si>
    <t>The Mirchiesz</t>
  </si>
  <si>
    <t>Theobroma</t>
  </si>
  <si>
    <t>Shawarma Station</t>
  </si>
  <si>
    <t>Ram Ki Bandi</t>
  </si>
  <si>
    <t>Chutney Bowl</t>
  </si>
  <si>
    <t>The Hyderabad Chicken Haleem</t>
  </si>
  <si>
    <t>Maharashtrian Kitchen</t>
  </si>
  <si>
    <t>Fried Chicken Hub</t>
  </si>
  <si>
    <t>Five Star And Koli Hut</t>
  </si>
  <si>
    <t>The Brooklyn Creamery - Healthy Ice Cream</t>
  </si>
  <si>
    <t>A.S. Rao Nagar &amp; Sainikpuri</t>
  </si>
  <si>
    <t>Sri Sai Ak Tiffin Centre</t>
  </si>
  <si>
    <t>Ab'S-Absolute Barbecues</t>
  </si>
  <si>
    <t>Barbecue</t>
  </si>
  <si>
    <t>Waffee &amp; Co</t>
  </si>
  <si>
    <t>Waffle</t>
  </si>
  <si>
    <t>Galaxy Paradise</t>
  </si>
  <si>
    <t>Balaji Jainarayan Mithai Bhandar</t>
  </si>
  <si>
    <t>The Bedford Bakehouse And Tearoom</t>
  </si>
  <si>
    <t>Abhiruchi Swagruha Foods</t>
  </si>
  <si>
    <t>Tasty Inn Hyderabadi Biryani</t>
  </si>
  <si>
    <t>Chickden</t>
  </si>
  <si>
    <t>Sri Surya Tiffins</t>
  </si>
  <si>
    <t>Zaheer Juice Center</t>
  </si>
  <si>
    <t>Trio La Patisserie</t>
  </si>
  <si>
    <t>Lakdi Ka Pul</t>
  </si>
  <si>
    <t>Peshawar Juice N Ice Cream</t>
  </si>
  <si>
    <t>Surprise India - Cakes &amp; Desserts</t>
  </si>
  <si>
    <t>Belly'S Icecreams And Thickshakes</t>
  </si>
  <si>
    <t>Manu S Kitchen</t>
  </si>
  <si>
    <t>Sh Shawarma</t>
  </si>
  <si>
    <t>Pista House Premium Lounge</t>
  </si>
  <si>
    <t>Guest House Coffee And Ice Cream Parlour</t>
  </si>
  <si>
    <t>Santosh Family Dhaba</t>
  </si>
  <si>
    <t>Thaaliyan By Phulkaas</t>
  </si>
  <si>
    <t>Neapolitan Pizza</t>
  </si>
  <si>
    <t>Ayezas Kitchen</t>
  </si>
  <si>
    <t>Saravana Udupi Hotel</t>
  </si>
  <si>
    <t>The Mahboob Biryani</t>
  </si>
  <si>
    <t>New Shahi Naan</t>
  </si>
  <si>
    <t>Naseeb Hotel</t>
  </si>
  <si>
    <t>Aghapura Nampally</t>
  </si>
  <si>
    <t>Shahi Rasoi Multicuisine Family Restaurant</t>
  </si>
  <si>
    <t>Hamayun Nagar Near Nmdc</t>
  </si>
  <si>
    <t>Burgersuncle</t>
  </si>
  <si>
    <t>Tasco Bakery</t>
  </si>
  <si>
    <t>Just Bake Banjarahills</t>
  </si>
  <si>
    <t>Cafe De Gardenia</t>
  </si>
  <si>
    <t>Kings Pizza Hut</t>
  </si>
  <si>
    <t>A.M.Tiffin Centre</t>
  </si>
  <si>
    <t>Hotel Swagath</t>
  </si>
  <si>
    <t>Roll It Up</t>
  </si>
  <si>
    <t>Arabian Mandi House</t>
  </si>
  <si>
    <t>I Creamy Cafe</t>
  </si>
  <si>
    <t>Sv Food Court</t>
  </si>
  <si>
    <t>S V Food Court</t>
  </si>
  <si>
    <t>Bake Zone Bakery&amp;Lounge</t>
  </si>
  <si>
    <t>Al Saud Bait Al Mandi</t>
  </si>
  <si>
    <t>Chinese Fast Food</t>
  </si>
  <si>
    <t>Fish Oh Fish</t>
  </si>
  <si>
    <t>Ashok Nagar</t>
  </si>
  <si>
    <t>Royal Biryani Kabab Juice</t>
  </si>
  <si>
    <t>Nice Day Baquares And Ice Creams</t>
  </si>
  <si>
    <t>Bachchu S Chaat By Phulkaas</t>
  </si>
  <si>
    <t>Ms Mandi And Shawarma</t>
  </si>
  <si>
    <t xml:space="preserve"> Sahadeva Reddy'S Biryani Durbar</t>
  </si>
  <si>
    <t>The Joint Shawarma</t>
  </si>
  <si>
    <t>Sunrise Tiffins Bakery And Fastfood</t>
  </si>
  <si>
    <t>Pista House Restaurant</t>
  </si>
  <si>
    <t>Hasrat Catering India</t>
  </si>
  <si>
    <t>Biryanis And More</t>
  </si>
  <si>
    <t>Potful - Claypot Biryanis</t>
  </si>
  <si>
    <t>Wah! Kulcha</t>
  </si>
  <si>
    <t>Lalaji Dilli Wale Chaat</t>
  </si>
  <si>
    <t>Sher-E-Punjab Dhaba</t>
  </si>
  <si>
    <t>Mamaz Almandi</t>
  </si>
  <si>
    <t>A Bowl Affair</t>
  </si>
  <si>
    <t>Nalabheema Kitchen</t>
  </si>
  <si>
    <t>Ssv Foods</t>
  </si>
  <si>
    <t>Tiny Foods Homely Food Court</t>
  </si>
  <si>
    <t>The Kunafa Station</t>
  </si>
  <si>
    <t>Swiss Castle</t>
  </si>
  <si>
    <t>Hotel Woodside (Veg)</t>
  </si>
  <si>
    <t>Monster Burger</t>
  </si>
  <si>
    <t>The Clay Pot</t>
  </si>
  <si>
    <t>Destino Re Defined</t>
  </si>
  <si>
    <t>Cake D'Licious</t>
  </si>
  <si>
    <t>Haldirams</t>
  </si>
  <si>
    <t>Ground Floor Moti Mahal Market</t>
  </si>
  <si>
    <t>Urban Monk Fine Baking</t>
  </si>
  <si>
    <t>Haldirams Sweets And Namkeen</t>
  </si>
  <si>
    <t>Kushi Tiffin Center</t>
  </si>
  <si>
    <t>Oh! Punjab</t>
  </si>
  <si>
    <t>Halal Guys</t>
  </si>
  <si>
    <t>Pizza And Burgers</t>
  </si>
  <si>
    <t>Vidyanagar</t>
  </si>
  <si>
    <t>Box8 - Desi Meals</t>
  </si>
  <si>
    <t>Itminaan Biryani - Dum Pukht</t>
  </si>
  <si>
    <t>Agra Sandwich Pasta,Momos Corner</t>
  </si>
  <si>
    <t>Deccan Chef</t>
  </si>
  <si>
    <t>Swagath Hotel</t>
  </si>
  <si>
    <t>Tolichowki Hps Kids School Opposite</t>
  </si>
  <si>
    <t>Healthy Food House</t>
  </si>
  <si>
    <t>Lassi N Cafe</t>
  </si>
  <si>
    <t>Break The Bread-Sandwiches And Burgers</t>
  </si>
  <si>
    <t>Fipola Grill House</t>
  </si>
  <si>
    <t>Reddy Vari Biryani</t>
  </si>
  <si>
    <t>Lalaji Dilli Wale</t>
  </si>
  <si>
    <t>Punjabi Tadka</t>
  </si>
  <si>
    <t>Arabian Grills</t>
  </si>
  <si>
    <t>Ph Kachiguda Hyderabad</t>
  </si>
  <si>
    <t>Dragon Society</t>
  </si>
  <si>
    <t>Snappy Snacks Point</t>
  </si>
  <si>
    <t>L.B Nagar</t>
  </si>
  <si>
    <t>Mr Chef Mandi House</t>
  </si>
  <si>
    <t>Biryani Society</t>
  </si>
  <si>
    <t>Tajis Food Court</t>
  </si>
  <si>
    <t>Lassi &amp; Falooda Co</t>
  </si>
  <si>
    <t>Theboardgamecafe</t>
  </si>
  <si>
    <t>Mandistan</t>
  </si>
  <si>
    <t>Wow! China</t>
  </si>
  <si>
    <t>Nizami Shawarma</t>
  </si>
  <si>
    <t>Sithaphalmandi</t>
  </si>
  <si>
    <t>Robin Pizza Den</t>
  </si>
  <si>
    <t>Shawarma Spot</t>
  </si>
  <si>
    <t>Crumbled Cheese</t>
  </si>
  <si>
    <t>Vadapav &amp; More</t>
  </si>
  <si>
    <t>Tasim - On The Go</t>
  </si>
  <si>
    <t>Golden Dragon</t>
  </si>
  <si>
    <t>Cravings</t>
  </si>
  <si>
    <t>Coconut Juice Bar</t>
  </si>
  <si>
    <t>Healing Rice Bowls</t>
  </si>
  <si>
    <t>Cane Land</t>
  </si>
  <si>
    <t>Gully Lounge</t>
  </si>
  <si>
    <t>The Sandwich Story</t>
  </si>
  <si>
    <t>Bachelor Burgers</t>
  </si>
  <si>
    <t>Bakers S Street</t>
  </si>
  <si>
    <t>Tameems Shawarma</t>
  </si>
  <si>
    <t>Ath - All Things Healthy!</t>
  </si>
  <si>
    <t>Hungry Treats</t>
  </si>
  <si>
    <t>House Of Burger</t>
  </si>
  <si>
    <t>Zouq Fusion Foods</t>
  </si>
  <si>
    <t>Andhra Gunpowder</t>
  </si>
  <si>
    <t>Bakers Magic</t>
  </si>
  <si>
    <t>Kulfi &amp; Falooda Project</t>
  </si>
  <si>
    <t>Coastal Chops</t>
  </si>
  <si>
    <t>Coastal</t>
  </si>
  <si>
    <t>Eat Neat</t>
  </si>
  <si>
    <t>I Love Combos</t>
  </si>
  <si>
    <t>Sandwich Bristo</t>
  </si>
  <si>
    <t>Emi Burger</t>
  </si>
  <si>
    <t>Platform 65</t>
  </si>
  <si>
    <t>New Arabian Mandi Restaurant</t>
  </si>
  <si>
    <t>Andhra Meals And Rolls Zone</t>
  </si>
  <si>
    <t>The Bakers Dozen</t>
  </si>
  <si>
    <t>Tanisi Multicuisine Restaurant</t>
  </si>
  <si>
    <t>Hero Sandwiches</t>
  </si>
  <si>
    <t>Hotel Indu Deluxe</t>
  </si>
  <si>
    <t>Kgf Italian Wood Fire Pizza</t>
  </si>
  <si>
    <t>Patiala On The Rocks</t>
  </si>
  <si>
    <t>Mf Biryani And Shawarma</t>
  </si>
  <si>
    <t>The Burger Dudes</t>
  </si>
  <si>
    <t>Momos Momos</t>
  </si>
  <si>
    <t>Meals101</t>
  </si>
  <si>
    <t>Millet Express</t>
  </si>
  <si>
    <t>The Shawarma Daddy</t>
  </si>
  <si>
    <t>Hans Kitchen</t>
  </si>
  <si>
    <t>Falak Restaurant And Banquet Hall</t>
  </si>
  <si>
    <t>Star Santosh Dhaba</t>
  </si>
  <si>
    <t>Panda Momos</t>
  </si>
  <si>
    <t>Oh My Shawarma</t>
  </si>
  <si>
    <t>Padmaraonagar</t>
  </si>
  <si>
    <t>Madhouse Pizzas And Thichshakes</t>
  </si>
  <si>
    <t>Saapaatu</t>
  </si>
  <si>
    <t>As Bakers</t>
  </si>
  <si>
    <t>Shri Santosh Family Dhaba</t>
  </si>
  <si>
    <t>Balaji Family Dhaba</t>
  </si>
  <si>
    <t>Kaati Zone Rolls And Wraps</t>
  </si>
  <si>
    <t>Burger It Up</t>
  </si>
  <si>
    <t>Kouzina Kafe -The Food Court</t>
  </si>
  <si>
    <t>Shawarma House</t>
  </si>
  <si>
    <t>Chichore Cafe</t>
  </si>
  <si>
    <t>House Of Biryani</t>
  </si>
  <si>
    <t>Cranky Fried Chicken</t>
  </si>
  <si>
    <t>Thin Wrap Pizza Co</t>
  </si>
  <si>
    <t>The Cheese Lovers</t>
  </si>
  <si>
    <t>Makhani Pizzeria</t>
  </si>
  <si>
    <t>Walima Ki Dawat</t>
  </si>
  <si>
    <t>Czars Pizza</t>
  </si>
  <si>
    <t>Momos And Pizza Hub</t>
  </si>
  <si>
    <t>Brista Restaurant</t>
  </si>
  <si>
    <t>A1 Fast Food And Nahari Centre</t>
  </si>
  <si>
    <t>Soul Kitchen</t>
  </si>
  <si>
    <t>Dads Kitchen</t>
  </si>
  <si>
    <t>Baker'S Valley Cake House</t>
  </si>
  <si>
    <t>Diamond Bakery</t>
  </si>
  <si>
    <t>Balaji Tiffins</t>
  </si>
  <si>
    <t>Vanasthalipuram</t>
  </si>
  <si>
    <t>Spice 9 Restaurants</t>
  </si>
  <si>
    <t>Santrupti Restaurant</t>
  </si>
  <si>
    <t>Madhuban Grand</t>
  </si>
  <si>
    <t>Go Fresh The Pizza House</t>
  </si>
  <si>
    <t>Abu Shawarmas</t>
  </si>
  <si>
    <t>Haji Ali Fresh Fruit Juices</t>
  </si>
  <si>
    <t>Nue Cafe</t>
  </si>
  <si>
    <t>Abu Faisal Restaurant Arabian Food</t>
  </si>
  <si>
    <t>Rhm Bakers</t>
  </si>
  <si>
    <t>Southern Flavours</t>
  </si>
  <si>
    <t>Arbab Kitchen</t>
  </si>
  <si>
    <t>Biryani Trip</t>
  </si>
  <si>
    <t>Paratha Envy</t>
  </si>
  <si>
    <t>Snack House</t>
  </si>
  <si>
    <t>Momo Monk</t>
  </si>
  <si>
    <t>H.S.Kitchens Chilli And Garlic</t>
  </si>
  <si>
    <t>Feel In Saudia</t>
  </si>
  <si>
    <t>Secunderabad</t>
  </si>
  <si>
    <t>Grab A Bowl</t>
  </si>
  <si>
    <t>Treat On The Street</t>
  </si>
  <si>
    <t>Shahi Mandi</t>
  </si>
  <si>
    <t>Qaffeine Coffee By Ohri'S</t>
  </si>
  <si>
    <t>Smoothie Bar</t>
  </si>
  <si>
    <t>Homelyfit</t>
  </si>
  <si>
    <t>Khiljis Castle</t>
  </si>
  <si>
    <t>Snack Sutra</t>
  </si>
  <si>
    <t>Hyderabadish</t>
  </si>
  <si>
    <t>Biryani Zone</t>
  </si>
  <si>
    <t>Ys Mandi</t>
  </si>
  <si>
    <t>Eat N Treat</t>
  </si>
  <si>
    <t>Bistro Bites</t>
  </si>
  <si>
    <t>The Sandwich Box</t>
  </si>
  <si>
    <t>Kfc Krishna Food Court</t>
  </si>
  <si>
    <t>Eatfit</t>
  </si>
  <si>
    <t>Beside Metro Station</t>
  </si>
  <si>
    <t>Labaan Bakers And Dairy</t>
  </si>
  <si>
    <t>New Royal Kitchen</t>
  </si>
  <si>
    <t>Virat Kitchen</t>
  </si>
  <si>
    <t>Knowledge Park</t>
  </si>
  <si>
    <t>Sobremesa - Cakes And Desserts</t>
  </si>
  <si>
    <t>Wallonia Waffle Co.</t>
  </si>
  <si>
    <t>Splurge - Thickshakes And Milkshakes</t>
  </si>
  <si>
    <t>The Liege Waffles</t>
  </si>
  <si>
    <t>The Manufactory Shakes</t>
  </si>
  <si>
    <t>Shamaa Hotel</t>
  </si>
  <si>
    <t>Gourmet Gully</t>
  </si>
  <si>
    <t>Italian-American</t>
  </si>
  <si>
    <t>Tejus Friends Kitchen</t>
  </si>
  <si>
    <t>The Dessert Bakers</t>
  </si>
  <si>
    <t>Rahmania Chat Corner</t>
  </si>
  <si>
    <t>Pista House Bakery</t>
  </si>
  <si>
    <t>Chitti In Town Robot Restaurant</t>
  </si>
  <si>
    <t>Fries.Com</t>
  </si>
  <si>
    <t>A M Shah Haleem</t>
  </si>
  <si>
    <t>Sri Raghavendra Tiffins &amp; Meals</t>
  </si>
  <si>
    <t>Mendys Panipuri</t>
  </si>
  <si>
    <t>Foodiez Hub</t>
  </si>
  <si>
    <t>Habibi Hungry</t>
  </si>
  <si>
    <t>Chulha Chowki</t>
  </si>
  <si>
    <t>Delite Pizza And Shakes</t>
  </si>
  <si>
    <t>Al Ibrahim Hotel</t>
  </si>
  <si>
    <t>Sricanth Dhaba</t>
  </si>
  <si>
    <t>Hyderguda Old Mla Home</t>
  </si>
  <si>
    <t>American Bakers Bakers &amp; Confectioners</t>
  </si>
  <si>
    <t>Hyderguda</t>
  </si>
  <si>
    <t>Hunger'S Hub Fastfood</t>
  </si>
  <si>
    <t>Hotel City Point</t>
  </si>
  <si>
    <t>Wow! Samosa</t>
  </si>
  <si>
    <t>Sobremesa - Cakes And Dessets</t>
  </si>
  <si>
    <t>Monster Pizza</t>
  </si>
  <si>
    <t>Pista House Tea</t>
  </si>
  <si>
    <t>The Tea Planet,Kachiguda</t>
  </si>
  <si>
    <t>C Kitchen</t>
  </si>
  <si>
    <t>Vaishu'S Kitchen</t>
  </si>
  <si>
    <t>Msa Juices Shawarma Fruits</t>
  </si>
  <si>
    <t>Golden Bistro</t>
  </si>
  <si>
    <t>Filful Shawarma</t>
  </si>
  <si>
    <t>Manus Kitchen Tiffins</t>
  </si>
  <si>
    <t>Zorro - Milkshakes And Thickshakes</t>
  </si>
  <si>
    <t>Bhaijaan'S Avenue</t>
  </si>
  <si>
    <t>Bilaad Eatery</t>
  </si>
  <si>
    <t>Grillistan</t>
  </si>
  <si>
    <t>Norfest - The Dhaba</t>
  </si>
  <si>
    <t>Pista House Bakery Kotla</t>
  </si>
  <si>
    <t>All About Garlic Bread</t>
  </si>
  <si>
    <t xml:space="preserve"> Begumpet</t>
  </si>
  <si>
    <t>The Hide Away Cafe</t>
  </si>
  <si>
    <t>Al-Madina Chinese Fast Food And Arabian Shawarma</t>
  </si>
  <si>
    <t>Brook Bite Brownie</t>
  </si>
  <si>
    <t>Yummy And Cakes Fast Food</t>
  </si>
  <si>
    <t>Military Xpress</t>
  </si>
  <si>
    <t>Jaihind Biryani (No Halal)</t>
  </si>
  <si>
    <t>Dharu Snacks</t>
  </si>
  <si>
    <t>Bhagyalaxmi Dhaba</t>
  </si>
  <si>
    <t>Banjarahills</t>
  </si>
  <si>
    <t>Grand Chicken Haleem</t>
  </si>
  <si>
    <t>Red Hills</t>
  </si>
  <si>
    <t>Vaishnavi Tiffins Meals Fast Food</t>
  </si>
  <si>
    <t>Raagam Foods</t>
  </si>
  <si>
    <t>Sonu De Snacks</t>
  </si>
  <si>
    <t>Bijing Chef</t>
  </si>
  <si>
    <t>Mana Inti Ruchulu</t>
  </si>
  <si>
    <t>Sm Cake O Clock Bakers</t>
  </si>
  <si>
    <t>Food Planet Restaurant</t>
  </si>
  <si>
    <t>The Tim Cafe</t>
  </si>
  <si>
    <t>Food Studio</t>
  </si>
  <si>
    <t>Saleem Phekus</t>
  </si>
  <si>
    <t>Ms Crunchy Bites</t>
  </si>
  <si>
    <t>Awesome Dimsum</t>
  </si>
  <si>
    <t>Nallibokka Muttonmukka</t>
  </si>
  <si>
    <t>Gharib Nawaz Fast Food &amp; Biryani</t>
  </si>
  <si>
    <t>Mashallah Bait Al Mandi The Arabian Restaurant</t>
  </si>
  <si>
    <t>Aramghar &amp; Sivarampally</t>
  </si>
  <si>
    <t>A'La Liberty</t>
  </si>
  <si>
    <t>Aradhya Chinese Fast Food Center</t>
  </si>
  <si>
    <t>Kwality Wall S Frozen Dessert &amp; Ice Cream Shop</t>
  </si>
  <si>
    <t>Saarangi Restaurant</t>
  </si>
  <si>
    <t>Punjab National Hotel</t>
  </si>
  <si>
    <t>Ajooba Food Court</t>
  </si>
  <si>
    <t>Look At Me</t>
  </si>
  <si>
    <t>Taj Bakery</t>
  </si>
  <si>
    <t>Rayees Shawarma &amp; Momos</t>
  </si>
  <si>
    <t>That Idly Place</t>
  </si>
  <si>
    <t>New Sangam Hotel</t>
  </si>
  <si>
    <t>Sandwich Fun</t>
  </si>
  <si>
    <t>Silver Spoon</t>
  </si>
  <si>
    <t>Little Italy</t>
  </si>
  <si>
    <t>Road No 92</t>
  </si>
  <si>
    <t>Chutneys</t>
  </si>
  <si>
    <t>Cream Stone</t>
  </si>
  <si>
    <t>Ice Cream Cakes</t>
  </si>
  <si>
    <t>Dadu'S Mithai Vatika</t>
  </si>
  <si>
    <t>Agra Sweets Banjara</t>
  </si>
  <si>
    <t>Sri Narsing Bhelpuri &amp; Juice Centre (Bogulkunta)</t>
  </si>
  <si>
    <t>Tilak Road</t>
  </si>
  <si>
    <t>House Of Dosas</t>
  </si>
  <si>
    <t>Mai Ki Rasoi</t>
  </si>
  <si>
    <t>Ice N Spice (Hotel Inner Circle)</t>
  </si>
  <si>
    <t>Anand Bhavan</t>
  </si>
  <si>
    <t>Pg Road</t>
  </si>
  <si>
    <t>Nrs Cafe Nandini</t>
  </si>
  <si>
    <t>Begumpet Main Road</t>
  </si>
  <si>
    <t>Jai Durga Maa Vaishno Dhabha</t>
  </si>
  <si>
    <t>Bombay Juice</t>
  </si>
  <si>
    <t>Sultan Bazar</t>
  </si>
  <si>
    <t>Santosh Dhaba Exclusive</t>
  </si>
  <si>
    <t>Hanuman Tekdi</t>
  </si>
  <si>
    <t>Almond House</t>
  </si>
  <si>
    <t>Taj Mahal-Abids</t>
  </si>
  <si>
    <t>Balaji Family Dhaba &amp; Caterers</t>
  </si>
  <si>
    <t>Vegetable Market</t>
  </si>
  <si>
    <t>Sri Radhe Chills And Thrills</t>
  </si>
  <si>
    <t>Sri Narsing Bhelpuri &amp; Pav Bhaji (Himayathnagar)</t>
  </si>
  <si>
    <t>Hyderabad Nursing Home Lane</t>
  </si>
  <si>
    <t>Ramkote</t>
  </si>
  <si>
    <t>Sri Balaji Family Dhaba - Ramkote</t>
  </si>
  <si>
    <t>New Minerva Sweets</t>
  </si>
  <si>
    <t>Surya Nagar</t>
  </si>
  <si>
    <t>Bikanervala</t>
  </si>
  <si>
    <t>Hyderguda - Basheerbagh Road</t>
  </si>
  <si>
    <t>King Koti</t>
  </si>
  <si>
    <t>Amay Tiffin Corner (Amul)</t>
  </si>
  <si>
    <t>Bheemas Grand</t>
  </si>
  <si>
    <t>Road No 10</t>
  </si>
  <si>
    <t>Spice Garden (Royal Reve Hotel)</t>
  </si>
  <si>
    <t>Scoops</t>
  </si>
  <si>
    <t>Koti Main Road</t>
  </si>
  <si>
    <t>Madhur Sweets</t>
  </si>
  <si>
    <t>Rambharose - Bhattad Ki Idli</t>
  </si>
  <si>
    <t>Kutbi Guda</t>
  </si>
  <si>
    <t>Taj Mahal Hotel</t>
  </si>
  <si>
    <t>Narayanaguda Main Road</t>
  </si>
  <si>
    <t>Delicious Dosa</t>
  </si>
  <si>
    <t>P &amp; T Colony X Roads</t>
  </si>
  <si>
    <t>Rahul Tiffins</t>
  </si>
  <si>
    <t>Street No 19</t>
  </si>
  <si>
    <t>Govind Dosa</t>
  </si>
  <si>
    <t>Near Brand Factory</t>
  </si>
  <si>
    <t>Sri Balaji Family Dhaba</t>
  </si>
  <si>
    <t>Fancy Ice Cream</t>
  </si>
  <si>
    <t>Sahadeva Reddy Pure Ghee Sweets</t>
  </si>
  <si>
    <t>Hotel Sandarshini</t>
  </si>
  <si>
    <t>Musheerabad Main Road</t>
  </si>
  <si>
    <t>Makers Of Milkshakes</t>
  </si>
  <si>
    <t>King Koti Road</t>
  </si>
  <si>
    <t>Hameedi Confectioners</t>
  </si>
  <si>
    <t>Aphb Colony</t>
  </si>
  <si>
    <t>Lakshman Ki Bandi</t>
  </si>
  <si>
    <t>Ghoshamahal</t>
  </si>
  <si>
    <t>Gaddi Annaram</t>
  </si>
  <si>
    <t>Hungry Kya Pet Barlo</t>
  </si>
  <si>
    <t>Gayathri Tiffins</t>
  </si>
  <si>
    <t>Krishna Nagar Colony</t>
  </si>
  <si>
    <t>Sri Raghavendra Udupi Veg</t>
  </si>
  <si>
    <t>Saroor Nagar Road</t>
  </si>
  <si>
    <t>Dwaraka Restaurant</t>
  </si>
  <si>
    <t>Opposite Global Hospital</t>
  </si>
  <si>
    <t>Sivarama Reddy Sweets</t>
  </si>
  <si>
    <t>Behind Bus Stop</t>
  </si>
  <si>
    <t>Krupa Mess &amp; Tiffins</t>
  </si>
  <si>
    <t>Aamantran Pure Veg</t>
  </si>
  <si>
    <t>Golkonda Cross Road</t>
  </si>
  <si>
    <t>Sri Amul Tiffins Centre</t>
  </si>
  <si>
    <t>Badi Chowdi</t>
  </si>
  <si>
    <t>Sai Nagar</t>
  </si>
  <si>
    <t>Shiva Sai Reddy Sweets &amp; Chat</t>
  </si>
  <si>
    <t>Karmanghat Cross Road</t>
  </si>
  <si>
    <t>Sukha Sagara</t>
  </si>
  <si>
    <t>Sikh Rd</t>
  </si>
  <si>
    <t>Sri Shagun Mithai Vatika</t>
  </si>
  <si>
    <t>Chilakalguda</t>
  </si>
  <si>
    <t>Sri Raghavendra Tiffins - Chilakalaguda</t>
  </si>
  <si>
    <t>Mylargadda Rd</t>
  </si>
  <si>
    <t>Old Mla Quarters</t>
  </si>
  <si>
    <t>Veggie Chinese</t>
  </si>
  <si>
    <t>Hari Vihar Colony</t>
  </si>
  <si>
    <t>Just Parantha</t>
  </si>
  <si>
    <t>Road No 12 Banjarahills</t>
  </si>
  <si>
    <t>Shree Santosh Family Dhaba</t>
  </si>
  <si>
    <t>Punjabi Paratha House</t>
  </si>
  <si>
    <t>Mini Punjab</t>
  </si>
  <si>
    <t>Boggulkunta</t>
  </si>
  <si>
    <t>Santosh Dhaba Jashan</t>
  </si>
  <si>
    <t>Chirag Ali Lane</t>
  </si>
  <si>
    <t>Rajamohallah</t>
  </si>
  <si>
    <t>Marathi Katta</t>
  </si>
  <si>
    <t>Sri Raghavendra Vegetarian Restaurant</t>
  </si>
  <si>
    <t>Srinivas Colony</t>
  </si>
  <si>
    <t>Sri Raghavendra Tiffins</t>
  </si>
  <si>
    <t>Barkathpura</t>
  </si>
  <si>
    <t>Udupi Park Pure Veg</t>
  </si>
  <si>
    <t>The Platinum Hotel-Clove</t>
  </si>
  <si>
    <t>Himayat Nagar Rd</t>
  </si>
  <si>
    <t>Ramanthapur</t>
  </si>
  <si>
    <t>Sri Santhosh Family Dhaba</t>
  </si>
  <si>
    <t>Maa Santosh Dhaba</t>
  </si>
  <si>
    <t>Rajbhavan Road</t>
  </si>
  <si>
    <t>Balaji Santosh Dhaba</t>
  </si>
  <si>
    <t>Kachiguda Station Rd</t>
  </si>
  <si>
    <t>Bombay Kulfis</t>
  </si>
  <si>
    <t>Sri Raghavendra Curry Express</t>
  </si>
  <si>
    <t>Venkateshwara Colony</t>
  </si>
  <si>
    <t>Ymca Circle</t>
  </si>
  <si>
    <t>Ibaco</t>
  </si>
  <si>
    <t>Barkatpura</t>
  </si>
  <si>
    <t>Sri Siddhi Udupi Tiffins &amp; Restaurant</t>
  </si>
  <si>
    <t>Sappu Bagh Apaprtment</t>
  </si>
  <si>
    <t>Balaji Santosh Family Dhaba</t>
  </si>
  <si>
    <t>Sukha Sagara North Indian &amp; Chinese</t>
  </si>
  <si>
    <t>Ag Office Road</t>
  </si>
  <si>
    <t>Keventers - Milkshakes And Desserts</t>
  </si>
  <si>
    <t>Gvk One Mall</t>
  </si>
  <si>
    <t>Hotel Udupi Home</t>
  </si>
  <si>
    <t>S R Nagar Main Road</t>
  </si>
  <si>
    <t>Nrs Nandini</t>
  </si>
  <si>
    <t>Nallakunta Main Rd</t>
  </si>
  <si>
    <t>Nrs Anand Tiffins</t>
  </si>
  <si>
    <t>Opp Konark Theater</t>
  </si>
  <si>
    <t>Hotel Shanthi Delux</t>
  </si>
  <si>
    <t>Suprabhat Tiffins</t>
  </si>
  <si>
    <t>Mansoorabad</t>
  </si>
  <si>
    <t>Nallakunta</t>
  </si>
  <si>
    <t>Jaggu Mithai</t>
  </si>
  <si>
    <t>Goli Soda</t>
  </si>
  <si>
    <t>Bharkatpura</t>
  </si>
  <si>
    <t>G Pulla Reddy Sweets</t>
  </si>
  <si>
    <t>Ambedkar Colony Rd</t>
  </si>
  <si>
    <t>Geetha Tiffins</t>
  </si>
  <si>
    <t>Infront Of Geetha Nursing Home</t>
  </si>
  <si>
    <t>Yaariyan</t>
  </si>
  <si>
    <t>Gun Foundry</t>
  </si>
  <si>
    <t>Sri Gayathri Tiffins</t>
  </si>
  <si>
    <t>Vijayapuri Colony</t>
  </si>
  <si>
    <t>China Express &amp; Sizzling Joe</t>
  </si>
  <si>
    <t>Sindhi Colony,Minister Road</t>
  </si>
  <si>
    <t>Main Rd</t>
  </si>
  <si>
    <t>Apsara Ice Creams</t>
  </si>
  <si>
    <t>Opp Minerva Coffee Shop</t>
  </si>
  <si>
    <t>Green Treat</t>
  </si>
  <si>
    <t>Rythu Bazar Rd</t>
  </si>
  <si>
    <t>Sri Sweets &amp; Savories</t>
  </si>
  <si>
    <t>Kothapet Rhytu Bajar Rd</t>
  </si>
  <si>
    <t>Sri Krishna Sweets</t>
  </si>
  <si>
    <t>No 1 1 92,R P Road,Secunderabad</t>
  </si>
  <si>
    <t>Narayanguda Rd</t>
  </si>
  <si>
    <t>Reliance Bakery</t>
  </si>
  <si>
    <t>Sahadeva Reddy Tiffins</t>
  </si>
  <si>
    <t>Vnr Fresh Juice Center</t>
  </si>
  <si>
    <t>Street No 9</t>
  </si>
  <si>
    <t>Sai Darshini Tiffins</t>
  </si>
  <si>
    <t>Czech Colony</t>
  </si>
  <si>
    <t>Eatz &amp; Drinkzz</t>
  </si>
  <si>
    <t>Pannalal Complex</t>
  </si>
  <si>
    <t>Hotel Suprabhat</t>
  </si>
  <si>
    <t>Habsiguda X Roads</t>
  </si>
  <si>
    <t>Sai Charan Dhaba</t>
  </si>
  <si>
    <t>Yakhutpura</t>
  </si>
  <si>
    <t>Masqati True Juice</t>
  </si>
  <si>
    <t>Osman Masqati Plaza Alijah Kotla</t>
  </si>
  <si>
    <t>Agra Mithai Ghar And Restaurant</t>
  </si>
  <si>
    <t>Charkaman</t>
  </si>
  <si>
    <t>Hotel Suprabhat Multi Cuisine Restaurant</t>
  </si>
  <si>
    <t>Shri Raghavendra Pure Veg</t>
  </si>
  <si>
    <t>Maitrivanam</t>
  </si>
  <si>
    <t>Takara Basthi</t>
  </si>
  <si>
    <t>Hotel Shri Raghavendra Pure Veg</t>
  </si>
  <si>
    <t>Monda Market</t>
  </si>
  <si>
    <t>Shah Icecream</t>
  </si>
  <si>
    <t>Mozzamjahi Market</t>
  </si>
  <si>
    <t>Gunti Jangaiah Nagar</t>
  </si>
  <si>
    <t>Dark Stone</t>
  </si>
  <si>
    <t>Lb Nagar Main Road</t>
  </si>
  <si>
    <t>Hotel Anand Bhavan</t>
  </si>
  <si>
    <t>Old Mumbai Hwy</t>
  </si>
  <si>
    <t>Nandu Fresh Fruit Juice Centre</t>
  </si>
  <si>
    <t>Mahalaxmi Tiffin Centre</t>
  </si>
  <si>
    <t>Balaji Dinesh Mithai Bhandar</t>
  </si>
  <si>
    <t>Temple Road</t>
  </si>
  <si>
    <t>Shanbhag Hotel</t>
  </si>
  <si>
    <t>Panjagutta</t>
  </si>
  <si>
    <t>Kamat Hotel</t>
  </si>
  <si>
    <t>Secretariat Road</t>
  </si>
  <si>
    <t>Hotel Surabhi Udupi Veg</t>
  </si>
  <si>
    <t>Scoops Tiffin</t>
  </si>
  <si>
    <t>Begum Bazaar</t>
  </si>
  <si>
    <t>Shree Ganesh Darshini</t>
  </si>
  <si>
    <t>Hotel Akshaya</t>
  </si>
  <si>
    <t>Road 7</t>
  </si>
  <si>
    <t>Nic Natural Ice Creams</t>
  </si>
  <si>
    <t>Kmit</t>
  </si>
  <si>
    <t>Seeta Fruit Juice Centre</t>
  </si>
  <si>
    <t>Afzal Gunj</t>
  </si>
  <si>
    <t>Jalebiwalas Mithai Bhandar</t>
  </si>
  <si>
    <t>Hotel Mansingh</t>
  </si>
  <si>
    <t>Sri Balaji Mithai Bhandar</t>
  </si>
  <si>
    <t>Gafoor Ice Cream</t>
  </si>
  <si>
    <t>Mj Market</t>
  </si>
  <si>
    <t>Us Live Pops</t>
  </si>
  <si>
    <t>Begum Bazaar Main Road</t>
  </si>
  <si>
    <t>Simrats Dhaba</t>
  </si>
  <si>
    <t>Balaji Vishnu Sweet House</t>
  </si>
  <si>
    <t>Esamiya Bazaar</t>
  </si>
  <si>
    <t>Station Road</t>
  </si>
  <si>
    <t>Lassi Shop</t>
  </si>
  <si>
    <t>Balaji Papalal Mithai Wala</t>
  </si>
  <si>
    <t>Seethafalmandi</t>
  </si>
  <si>
    <t>Sindh Sahib</t>
  </si>
  <si>
    <t>Lic Colony</t>
  </si>
  <si>
    <t>4In Natural Fruit Juice</t>
  </si>
  <si>
    <t>Srinagar Colony</t>
  </si>
  <si>
    <t>Sri Sai Raghavendra Udupi Veg</t>
  </si>
  <si>
    <t>Krishnaveni Nagar</t>
  </si>
  <si>
    <t>Jashan Juice And Pizza One</t>
  </si>
  <si>
    <t>Sri Balaji Prithviraj Family Dhaba</t>
  </si>
  <si>
    <t>Lassi Shop-Is Sadan Cross Road</t>
  </si>
  <si>
    <t>Sind Bakery</t>
  </si>
  <si>
    <t>Sri Udupi Grand</t>
  </si>
  <si>
    <t>Jain Kitchen Pure Veg Restaurant</t>
  </si>
  <si>
    <t>Eat Italy</t>
  </si>
  <si>
    <t>Sri Siddhi Vinayaka Tiffins And Meals</t>
  </si>
  <si>
    <t>Temptations</t>
  </si>
  <si>
    <t>Maharaj Gunj,Jam Bagh</t>
  </si>
  <si>
    <t>Golconda Sugar Cane Juice</t>
  </si>
  <si>
    <t>Sri Durga Enclave</t>
  </si>
  <si>
    <t>Bhoomi Foods</t>
  </si>
  <si>
    <t>Om Best Paratha</t>
  </si>
  <si>
    <t>Hitex Santosh Family Dhaba</t>
  </si>
  <si>
    <t>Nacharam Police Station.</t>
  </si>
  <si>
    <t>Sri Shivshakti Jodhpur Sweets</t>
  </si>
  <si>
    <t>Sri Durga Udupi Tiffins &amp; Meals</t>
  </si>
  <si>
    <t>Varalakshmi Tiffins</t>
  </si>
  <si>
    <t>New York Waffles &amp; Dinges</t>
  </si>
  <si>
    <t>Balaji Sitaram Mithai Bhandar</t>
  </si>
  <si>
    <t>Masqati Ice Cream</t>
  </si>
  <si>
    <t>Karimabad Cooperative Society Abids</t>
  </si>
  <si>
    <t>Lassi Hub</t>
  </si>
  <si>
    <t>Esamiya Bazaar Koti</t>
  </si>
  <si>
    <t>Karthikeya Tiffins Pure Veg</t>
  </si>
  <si>
    <t>Jai Bhavani Tiffins</t>
  </si>
  <si>
    <t>Anand Nagar Amber Bagh Road Line</t>
  </si>
  <si>
    <t>Magic On Tongue</t>
  </si>
  <si>
    <t>Syndicate Bank Colony,West Marredpally</t>
  </si>
  <si>
    <t>Rajasthani</t>
  </si>
  <si>
    <t>Bakingo</t>
  </si>
  <si>
    <t>Nalgonda</t>
  </si>
  <si>
    <t>Suprabhat Tiffins.</t>
  </si>
  <si>
    <t>Coffee Cream</t>
  </si>
  <si>
    <t>Swathi Mess And Dhaba</t>
  </si>
  <si>
    <t>Masala Republic</t>
  </si>
  <si>
    <t>Sri Mohans Chat</t>
  </si>
  <si>
    <t>Veerji Ka Dhaba</t>
  </si>
  <si>
    <t>Aamantran - Mithaaii</t>
  </si>
  <si>
    <t>Balaji Mithai Wala &amp; Chat</t>
  </si>
  <si>
    <t>Arya Bhavan Pure Veg</t>
  </si>
  <si>
    <t>Nagarjuna Hills,Punjagutta</t>
  </si>
  <si>
    <t>Stikstof</t>
  </si>
  <si>
    <t>Rani Gunj</t>
  </si>
  <si>
    <t>Aashirvad Tiffins</t>
  </si>
  <si>
    <t>Ssv -Tiffin'S And Snacks</t>
  </si>
  <si>
    <t>Kekiz Cake Shop</t>
  </si>
  <si>
    <t>Sudarshan Reddy Pure Ghee Sweets</t>
  </si>
  <si>
    <t>The Starter</t>
  </si>
  <si>
    <t>Magic Spoons Enterprises</t>
  </si>
  <si>
    <t>Jenny'S Brownies</t>
  </si>
  <si>
    <t>A Bleu Basil</t>
  </si>
  <si>
    <t>Babai Express</t>
  </si>
  <si>
    <t>Govi'S Organic Foods</t>
  </si>
  <si>
    <t>Inox</t>
  </si>
  <si>
    <t>Hyderabad Gvk One</t>
  </si>
  <si>
    <t>Lassi Corner</t>
  </si>
  <si>
    <t>Fruitfull</t>
  </si>
  <si>
    <t>Zee Plaza</t>
  </si>
  <si>
    <t>Pure Veg Meals By Lunchbox</t>
  </si>
  <si>
    <t>Scoops Ameerpet</t>
  </si>
  <si>
    <t>Hd Restaurant</t>
  </si>
  <si>
    <t>Famous Ice Cream</t>
  </si>
  <si>
    <t>Italian Express</t>
  </si>
  <si>
    <t>Mongolian</t>
  </si>
  <si>
    <t>Shree Lalla Dhaba</t>
  </si>
  <si>
    <t>Krispy Kreme</t>
  </si>
  <si>
    <t>G V K,One, Mall</t>
  </si>
  <si>
    <t>Cake Affair</t>
  </si>
  <si>
    <t>Sundae Everyday Ice Cream</t>
  </si>
  <si>
    <t>Retro Junks</t>
  </si>
  <si>
    <t>Kalyan Nagar X Roads</t>
  </si>
  <si>
    <t>Gelatica Gelato - Ice Cream &amp; Sorbet The Finest</t>
  </si>
  <si>
    <t>Kamath Hotel</t>
  </si>
  <si>
    <t>Natural Ice Cream</t>
  </si>
  <si>
    <t>Padma Nagar Colony</t>
  </si>
  <si>
    <t>Mjr Pan Shop</t>
  </si>
  <si>
    <t>Paan</t>
  </si>
  <si>
    <t>Cake L'Amore</t>
  </si>
  <si>
    <t>Grameen Kulfi</t>
  </si>
  <si>
    <t>Baskin Robbins</t>
  </si>
  <si>
    <t>Wajihuddin</t>
  </si>
  <si>
    <t>Absolute Froot</t>
  </si>
  <si>
    <t>Frozen Bottle</t>
  </si>
  <si>
    <t>Rk Saboo Plaza</t>
  </si>
  <si>
    <t>Subbu Mirchi Point</t>
  </si>
  <si>
    <t>Madhu Ruchi Pure Veg Restaurant</t>
  </si>
  <si>
    <t>Gourmet Ice Cream Cakes By Baskin Robbins</t>
  </si>
  <si>
    <t>Himayath Nagar Main Road</t>
  </si>
  <si>
    <t>The Moringa</t>
  </si>
  <si>
    <t>Venkateshwara Fast Food</t>
  </si>
  <si>
    <t>Salasar Chat And Tiffin Centre</t>
  </si>
  <si>
    <t>Shamsheergunj</t>
  </si>
  <si>
    <t>Radhe Family Dhaba</t>
  </si>
  <si>
    <t>Mohammedi Confectioners</t>
  </si>
  <si>
    <t>Dostea</t>
  </si>
  <si>
    <t>Rayudu Juice Shop</t>
  </si>
  <si>
    <t>Ice Cream Corner</t>
  </si>
  <si>
    <t>Prakash Nagar</t>
  </si>
  <si>
    <t>Mast Kalandar,The Kitchen</t>
  </si>
  <si>
    <t>Inti Ruchi</t>
  </si>
  <si>
    <t>Italian Hub</t>
  </si>
  <si>
    <t>Wahh Chaap</t>
  </si>
  <si>
    <t>Vinayak Tiffins</t>
  </si>
  <si>
    <t>The Country Wok</t>
  </si>
  <si>
    <t>Sunnys Chinese</t>
  </si>
  <si>
    <t>Anu Tiffin Center</t>
  </si>
  <si>
    <t>Milap Pan Shop</t>
  </si>
  <si>
    <t>Milkshakes Hub N More</t>
  </si>
  <si>
    <t>Juice It Up</t>
  </si>
  <si>
    <t>New Sai Kailash Dhaba</t>
  </si>
  <si>
    <t>Polpat</t>
  </si>
  <si>
    <t>Vijju Ki Bandi</t>
  </si>
  <si>
    <t>Sri Sai Ram Darshini Tiffins And Meals</t>
  </si>
  <si>
    <t>Shree Sweets And Naamkeen</t>
  </si>
  <si>
    <t>Natural Fruits And Juices</t>
  </si>
  <si>
    <t>Laddu Ji</t>
  </si>
  <si>
    <t>Classic Ice Cream</t>
  </si>
  <si>
    <t>Chai Sutta Bar Dilsukhnagar</t>
  </si>
  <si>
    <t>Bhavani Tiffins</t>
  </si>
  <si>
    <t>Govindaas Sweet And Snacks</t>
  </si>
  <si>
    <t>Apple Cut</t>
  </si>
  <si>
    <t>Cakes07</t>
  </si>
  <si>
    <t>The Magical Stone</t>
  </si>
  <si>
    <t>Mumbai Kulfi Kothapet</t>
  </si>
  <si>
    <t>Chai Vaai Cafe</t>
  </si>
  <si>
    <t>Dosa House Restaurant</t>
  </si>
  <si>
    <t>Rotiwalaz Food Services</t>
  </si>
  <si>
    <t>Quality Cakes</t>
  </si>
  <si>
    <t>Uppal - Hyderabad</t>
  </si>
  <si>
    <t>Shakesphere</t>
  </si>
  <si>
    <t>Bhavani Nagar Uppal - Hyderabad</t>
  </si>
  <si>
    <t>Super Naturals</t>
  </si>
  <si>
    <t>Chandigarh Patiala Dhaba</t>
  </si>
  <si>
    <t>Guru Raghavendra Tiffins</t>
  </si>
  <si>
    <t>Te - A Tea Tradition</t>
  </si>
  <si>
    <t>Balaji Mohanlal Mithai Bhandar</t>
  </si>
  <si>
    <t>Jillelaguda</t>
  </si>
  <si>
    <t>Chai Amruth</t>
  </si>
  <si>
    <t>Ttt Juice Center</t>
  </si>
  <si>
    <t>Tea Time</t>
  </si>
  <si>
    <t>Durga'S Street Delight'S</t>
  </si>
  <si>
    <t>Cherrys Kitchen</t>
  </si>
  <si>
    <t>Tasty Byte</t>
  </si>
  <si>
    <t>Vishnu Priya Udipi Tiffins &amp; Meals</t>
  </si>
  <si>
    <t>Hotel Tamilnaadu</t>
  </si>
  <si>
    <t>Sam Icecreame And Chat Center</t>
  </si>
  <si>
    <t>Manna Millet Restaurant</t>
  </si>
  <si>
    <t>Saleem Stores The Pan Parlour</t>
  </si>
  <si>
    <t>Sri Dharshani Pure Veg.Tiffin Center</t>
  </si>
  <si>
    <t>Babai Tiffins And Carries</t>
  </si>
  <si>
    <t>Frost N Roll</t>
  </si>
  <si>
    <t>Hotel Sahara</t>
  </si>
  <si>
    <t>Assr Enterprises</t>
  </si>
  <si>
    <t>Teas N More</t>
  </si>
  <si>
    <t>T-Ruchi</t>
  </si>
  <si>
    <t>Sri Sai Tiffins And Chat</t>
  </si>
  <si>
    <t>Agra Sweet House</t>
  </si>
  <si>
    <t>Kalyug Kitchen</t>
  </si>
  <si>
    <t>total restaurants</t>
  </si>
  <si>
    <t>total cuisines</t>
  </si>
  <si>
    <t>avg prices per dish</t>
  </si>
  <si>
    <t>avg  delivery time</t>
  </si>
  <si>
    <t>avg  of total ratings</t>
  </si>
  <si>
    <t>max avg ratings</t>
  </si>
  <si>
    <t>Distinct Count of Restaurant</t>
  </si>
  <si>
    <t>Distinct Count of Cuisine</t>
  </si>
  <si>
    <t>Row Labels</t>
  </si>
  <si>
    <t>Grand Total</t>
  </si>
  <si>
    <t>Average of Price</t>
  </si>
  <si>
    <t>Average of Total ratings</t>
  </si>
  <si>
    <t>Average of Delivery time</t>
  </si>
  <si>
    <t>Max of Avg ratings</t>
  </si>
  <si>
    <t>Total Restaurants</t>
  </si>
  <si>
    <t>Total Cuisines</t>
  </si>
  <si>
    <t>Avg Price</t>
  </si>
  <si>
    <t>Avg of Total ratings</t>
  </si>
  <si>
    <t>Max Avg ratings</t>
  </si>
  <si>
    <t>top 10 rated restaurants</t>
  </si>
  <si>
    <t>bar chart</t>
  </si>
  <si>
    <t>most famous  cuisines</t>
  </si>
  <si>
    <t>avg rating by cuisine</t>
  </si>
  <si>
    <t xml:space="preserve"> no of restaurants by area</t>
  </si>
  <si>
    <t xml:space="preserve"> avg delivery time by area</t>
  </si>
  <si>
    <t xml:space="preserve"> avg price per dish</t>
  </si>
  <si>
    <t>coloumn chart</t>
  </si>
  <si>
    <t>donut chart</t>
  </si>
  <si>
    <t>lollipop</t>
  </si>
  <si>
    <t>cuisine category share</t>
  </si>
  <si>
    <t>pie chart</t>
  </si>
  <si>
    <t>table with data bars</t>
  </si>
  <si>
    <t>Table1[ID]</t>
  </si>
  <si>
    <t>Table1[Area]</t>
  </si>
  <si>
    <t>Table1[City]</t>
  </si>
  <si>
    <t>Table1[Restaurant]</t>
  </si>
  <si>
    <t>Table1[Cuisine]</t>
  </si>
  <si>
    <t>Table1[Price]</t>
  </si>
  <si>
    <t>Table1[Avg ratings]</t>
  </si>
  <si>
    <t>Table1[Total ratings]</t>
  </si>
  <si>
    <t>Table1[Address]</t>
  </si>
  <si>
    <t>Table1[Delivery time]</t>
  </si>
  <si>
    <t>Data returned for Average of Price, Thalis (First 1000 rows).</t>
  </si>
  <si>
    <t>Count of Restaurant</t>
  </si>
  <si>
    <t>Data returned for Count of Restaurant, Himayath Nagar (First 1000 rows).</t>
  </si>
  <si>
    <t>Data returned for Average of Delivery time, Venkateshwara Colony (First 1000 rows).</t>
  </si>
  <si>
    <t>Data returned for Distinct Count of Restaurant (First 1000 rows).</t>
  </si>
  <si>
    <t>Average of Avg ratings</t>
  </si>
  <si>
    <t>Avg Delivery Time</t>
  </si>
  <si>
    <r>
      <t xml:space="preserve">      </t>
    </r>
    <r>
      <rPr>
        <b/>
        <sz val="16"/>
        <color theme="0"/>
        <rFont val="Calibri"/>
        <family val="2"/>
        <scheme val="minor"/>
      </rPr>
      <t xml:space="preserve"> </t>
    </r>
  </si>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</sst>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 #,##0"/>
    <numFmt numFmtId="165" formatCode="0.0"/>
  </numFmts>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4"/>
      <color theme="0"/>
      <name val="Calibri"/>
      <family val="2"/>
      <scheme val="minor"/>
    </font>
    <font>
      <sz val="12"/>
      <color theme="0"/>
      <name val="Calibri"/>
      <family val="2"/>
      <scheme val="minor"/>
    </font>
    <font>
      <b/>
      <sz val="16"/>
      <color theme="0"/>
      <name val="Calibri"/>
      <family val="2"/>
      <scheme val="minor"/>
    </font>
    <font>
      <b/>
      <sz val="11"/>
      <color rgb="FFFE812C"/>
      <name val="Calibri"/>
      <family val="2"/>
      <scheme val="minor"/>
    </font>
    <font>
      <b/>
      <sz val="12"/>
      <color theme="0"/>
      <name val="Calibri"/>
      <family val="2"/>
      <scheme val="minor"/>
    </font>
    <font>
      <b/>
      <sz val="12"/>
      <color rgb="FFFE812C"/>
      <name val="Calibri"/>
      <family val="2"/>
      <scheme val="minor"/>
    </font>
    <font>
      <sz val="11"/>
      <color theme="1" tint="0.1499984740745262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rgb="FFFFFF00"/>
        <bgColor indexed="64"/>
      </patternFill>
    </fill>
    <fill>
      <patternFill patternType="solid">
        <fgColor theme="1" tint="0.14999847407452621"/>
        <bgColor indexed="64"/>
      </patternFill>
    </fill>
    <fill>
      <patternFill patternType="solid">
        <fgColor theme="2"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9">
    <xf numFmtId="0" fontId="0" fillId="0" borderId="0" xfId="0"/>
    <xf numFmtId="0" fontId="0" fillId="0" borderId="0" xfId="0" applyAlignment="1">
      <alignment horizontal="left" vertical="top"/>
    </xf>
    <xf numFmtId="0" fontId="0" fillId="0" borderId="0" xfId="0" applyAlignment="1">
      <alignment horizontal="left"/>
    </xf>
    <xf numFmtId="0" fontId="0" fillId="0" borderId="0" xfId="0" applyNumberFormat="1"/>
    <xf numFmtId="0" fontId="0" fillId="0" borderId="0" xfId="0" pivotButton="1"/>
    <xf numFmtId="164" fontId="0" fillId="0" borderId="0" xfId="0" applyNumberFormat="1"/>
    <xf numFmtId="1" fontId="0" fillId="0" borderId="0" xfId="0" applyNumberFormat="1"/>
    <xf numFmtId="165" fontId="0" fillId="0" borderId="0" xfId="0" applyNumberFormat="1"/>
    <xf numFmtId="0" fontId="16" fillId="33" borderId="0" xfId="0" applyFont="1" applyFill="1"/>
    <xf numFmtId="0" fontId="0" fillId="35" borderId="0" xfId="0" applyFill="1"/>
    <xf numFmtId="0" fontId="0" fillId="0" borderId="0" xfId="0" applyAlignment="1">
      <alignment vertical="top"/>
    </xf>
    <xf numFmtId="0" fontId="0" fillId="0" borderId="0" xfId="0" applyFill="1"/>
    <xf numFmtId="0" fontId="16" fillId="34" borderId="0" xfId="0" applyFont="1" applyFill="1" applyAlignment="1">
      <alignment horizontal="left"/>
    </xf>
    <xf numFmtId="0" fontId="17" fillId="35" borderId="0" xfId="0" applyFont="1" applyFill="1" applyAlignment="1">
      <alignment horizontal="center"/>
    </xf>
    <xf numFmtId="0" fontId="18" fillId="35" borderId="0" xfId="0" applyFont="1" applyFill="1"/>
    <xf numFmtId="0" fontId="19" fillId="35" borderId="0" xfId="0" applyFont="1" applyFill="1" applyAlignment="1">
      <alignment horizontal="left"/>
    </xf>
    <xf numFmtId="0" fontId="17" fillId="35" borderId="0" xfId="0" applyFont="1" applyFill="1"/>
    <xf numFmtId="0" fontId="22" fillId="35" borderId="0" xfId="0" applyFont="1" applyFill="1"/>
    <xf numFmtId="0" fontId="17" fillId="35" borderId="0" xfId="0" applyFont="1" applyFill="1" applyAlignment="1">
      <alignment horizontal="left"/>
    </xf>
    <xf numFmtId="0" fontId="20" fillId="35" borderId="0" xfId="0" applyFont="1" applyFill="1"/>
    <xf numFmtId="0" fontId="23" fillId="35" borderId="0" xfId="0" applyFont="1" applyFill="1"/>
    <xf numFmtId="0" fontId="13" fillId="35" borderId="0" xfId="0" applyFont="1" applyFill="1"/>
    <xf numFmtId="0" fontId="24" fillId="35" borderId="0" xfId="0" applyFont="1" applyFill="1"/>
    <xf numFmtId="0" fontId="0" fillId="36" borderId="0" xfId="0" applyFill="1"/>
    <xf numFmtId="0" fontId="25" fillId="35" borderId="0" xfId="0" applyFont="1" applyFill="1" applyAlignment="1">
      <alignment vertical="top"/>
    </xf>
    <xf numFmtId="0" fontId="25" fillId="36" borderId="0" xfId="0" applyFont="1" applyFill="1" applyAlignment="1">
      <alignment vertical="top"/>
    </xf>
    <xf numFmtId="0" fontId="18" fillId="36" borderId="0" xfId="0" applyFont="1" applyFill="1"/>
    <xf numFmtId="10" fontId="0" fillId="0" borderId="0" xfId="0" applyNumberFormat="1"/>
    <xf numFmtId="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alignment horizontal="left" textRotation="0" wrapText="0" indent="0" justifyLastLine="0" shrinkToFit="0" readingOrder="0"/>
    </dxf>
    <dxf>
      <alignment horizontal="left" textRotation="0" wrapText="0" indent="0" justifyLastLine="0" shrinkToFit="0" readingOrder="0"/>
    </dxf>
    <dxf>
      <alignment horizontal="left" textRotation="0" wrapText="0" indent="0" justifyLastLine="0" shrinkToFit="0" readingOrder="0"/>
    </dxf>
    <dxf>
      <alignment horizontal="left" textRotation="0" wrapText="0" indent="0" justifyLastLine="0" shrinkToFit="0" readingOrder="0"/>
    </dxf>
    <dxf>
      <alignment horizontal="left" textRotation="0" wrapText="0" indent="0" justifyLastLine="0" shrinkToFit="0" readingOrder="0"/>
    </dxf>
    <dxf>
      <alignment horizontal="left" textRotation="0" wrapText="0" indent="0" justifyLastLine="0" shrinkToFit="0" readingOrder="0"/>
    </dxf>
    <dxf>
      <alignment horizontal="left" textRotation="0" wrapText="0" indent="0" justifyLastLine="0" shrinkToFit="0" readingOrder="0"/>
    </dxf>
    <dxf>
      <alignment horizontal="left" textRotation="0" wrapText="0" indent="0" justifyLastLine="0" shrinkToFit="0" readingOrder="0"/>
    </dxf>
    <dxf>
      <alignment horizontal="left" textRotation="0" wrapText="0" indent="0" justifyLastLine="0" shrinkToFit="0" readingOrder="0"/>
    </dxf>
    <dxf>
      <alignment horizontal="left" textRotation="0" wrapText="0" indent="0" justifyLastLine="0" shrinkToFit="0" readingOrder="0"/>
    </dxf>
    <dxf>
      <alignment horizontal="left" textRotation="0" wrapText="0" indent="0" justifyLastLine="0" shrinkToFit="0" readingOrder="0"/>
    </dxf>
    <dxf>
      <alignment horizontal="left" textRotation="0" wrapText="0" indent="0" justifyLastLine="0" shrinkToFit="0" readingOrder="0"/>
    </dxf>
    <dxf>
      <font>
        <b/>
        <i val="0"/>
        <name val="Calibri"/>
        <family val="2"/>
        <scheme val="minor"/>
      </font>
      <fill>
        <patternFill patternType="none">
          <bgColor auto="1"/>
        </patternFill>
      </fill>
      <border diagonalUp="0" diagonalDown="0">
        <left/>
        <right/>
        <top/>
        <bottom/>
        <vertical/>
        <horizontal/>
      </border>
    </dxf>
    <dxf>
      <font>
        <b/>
        <i val="0"/>
        <color auto="1"/>
        <name val="Calibri"/>
        <family val="2"/>
        <scheme val="minor"/>
      </font>
      <fill>
        <patternFill>
          <bgColor theme="2" tint="-0.24994659260841701"/>
        </patternFill>
      </fill>
      <border diagonalUp="0" diagonalDown="0">
        <left/>
        <right/>
        <top/>
        <bottom/>
        <vertical/>
        <horizontal/>
      </border>
    </dxf>
  </dxfs>
  <tableStyles count="2" defaultTableStyle="TableStyleMedium2" defaultPivotStyle="PivotStyleLight16">
    <tableStyle name="Slicer Style 1" pivot="0" table="0" count="1" xr9:uid="{7A3D0887-F255-4490-BFE8-88DCADF68242}">
      <tableStyleElement type="wholeTable" dxfId="13"/>
    </tableStyle>
    <tableStyle name="Slicer Style 2" pivot="0" table="0" count="8" xr9:uid="{D0072A53-69C0-42A1-A376-9A452B101B54}">
      <tableStyleElement type="headerRow" dxfId="12"/>
    </tableStyle>
  </tableStyles>
  <colors>
    <mruColors>
      <color rgb="FFFE6802"/>
      <color rgb="FFFF6600"/>
      <color rgb="FFEA6B14"/>
      <color rgb="FFFE812C"/>
      <color rgb="FFE98D41"/>
      <color rgb="FFAA949E"/>
      <color rgb="FFC49C66"/>
      <color rgb="FF894D89"/>
      <color rgb="FFFF3399"/>
      <color rgb="FFFF66CC"/>
    </mruColors>
  </colors>
  <extLst>
    <ext xmlns:x14="http://schemas.microsoft.com/office/spreadsheetml/2009/9/main" uri="{46F421CA-312F-682f-3DD2-61675219B42D}">
      <x14:dxfs count="7">
        <dxf>
          <font>
            <b/>
            <i val="0"/>
            <name val="Calibri"/>
            <family val="2"/>
            <scheme val="minor"/>
          </font>
        </dxf>
        <dxf>
          <font>
            <b/>
            <i val="0"/>
            <name val="Calibri"/>
            <family val="2"/>
            <scheme val="minor"/>
          </font>
        </dxf>
        <dxf>
          <font>
            <b/>
            <i val="0"/>
            <name val="Calibri"/>
            <family val="2"/>
            <scheme val="minor"/>
          </font>
        </dxf>
        <dxf>
          <font>
            <b/>
            <i val="0"/>
            <name val="Calibri"/>
            <family val="2"/>
            <scheme val="minor"/>
          </font>
          <fill>
            <patternFill>
              <bgColor theme="0" tint="-4.9989318521683403E-2"/>
            </patternFill>
          </fill>
          <border>
            <left style="thin">
              <color auto="1"/>
            </left>
            <right style="thin">
              <color auto="1"/>
            </right>
            <top style="thin">
              <color auto="1"/>
            </top>
            <bottom style="thin">
              <color auto="1"/>
            </bottom>
          </border>
        </dxf>
        <dxf>
          <font>
            <b/>
            <i val="0"/>
            <name val="Calibri"/>
            <family val="2"/>
            <scheme val="minor"/>
          </font>
          <fill>
            <patternFill>
              <bgColor rgb="FFFF6600"/>
            </patternFill>
          </fill>
          <border diagonalUp="0" diagonalDown="0">
            <left style="thin">
              <color auto="1"/>
            </left>
            <right style="thin">
              <color auto="1"/>
            </right>
            <top style="thin">
              <color auto="1"/>
            </top>
            <bottom style="thin">
              <color auto="1"/>
            </bottom>
            <vertical/>
            <horizontal/>
          </border>
        </dxf>
        <dxf>
          <font>
            <b/>
            <i val="0"/>
            <name val="Calibri"/>
            <family val="2"/>
            <scheme val="minor"/>
          </font>
          <fill>
            <patternFill>
              <bgColor theme="0" tint="-0.14996795556505021"/>
            </patternFill>
          </fill>
          <border>
            <left style="thin">
              <color auto="1"/>
            </left>
            <right style="thin">
              <color auto="1"/>
            </right>
            <top style="thin">
              <color auto="1"/>
            </top>
            <bottom style="thin">
              <color auto="1"/>
            </bottom>
          </border>
        </dxf>
        <dxf>
          <font>
            <b/>
            <i val="0"/>
            <name val="Calibri"/>
            <family val="2"/>
            <scheme val="minor"/>
          </font>
          <fill>
            <patternFill>
              <bgColor theme="2" tint="-9.9948118533890809E-2"/>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6.xml"/><Relationship Id="rId39" Type="http://schemas.openxmlformats.org/officeDocument/2006/relationships/sharedStrings" Target="sharedStrings.xml"/><Relationship Id="rId21" Type="http://schemas.openxmlformats.org/officeDocument/2006/relationships/pivotCacheDefinition" Target="pivotCache/pivotCacheDefinition1.xml"/><Relationship Id="rId34" Type="http://schemas.microsoft.com/office/2007/relationships/slicerCache" Target="slicerCaches/slicerCache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pivotCacheDefinition" Target="pivotCache/pivotCacheDefinition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4.xml"/><Relationship Id="rId32" Type="http://schemas.microsoft.com/office/2007/relationships/slicerCache" Target="slicerCaches/slicerCache2.xml"/><Relationship Id="rId37" Type="http://schemas.openxmlformats.org/officeDocument/2006/relationships/connections" Target="connections.xml"/><Relationship Id="rId40"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3.xml"/><Relationship Id="rId28" Type="http://schemas.openxmlformats.org/officeDocument/2006/relationships/pivotCacheDefinition" Target="pivotCache/pivotCacheDefinition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2.xml"/><Relationship Id="rId27" Type="http://schemas.openxmlformats.org/officeDocument/2006/relationships/pivotCacheDefinition" Target="pivotCache/pivotCacheDefinition7.xml"/><Relationship Id="rId30" Type="http://schemas.openxmlformats.org/officeDocument/2006/relationships/pivotCacheDefinition" Target="pivotCache/pivotCacheDefinition10.xml"/><Relationship Id="rId35" Type="http://schemas.microsoft.com/office/2007/relationships/slicerCache" Target="slicerCaches/slicerCache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5.xml"/><Relationship Id="rId33" Type="http://schemas.microsoft.com/office/2007/relationships/slicerCache" Target="slicerCaches/slicerCache3.xml"/><Relationship Id="rId38"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 10 Premium</a:t>
            </a:r>
            <a:r>
              <a:rPr lang="en-US" baseline="0"/>
              <a:t> Priced Cuisines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Lit>
              <c:ptCount val="10"/>
              <c:pt idx="0">
                <c:v>Japanese</c:v>
              </c:pt>
              <c:pt idx="1">
                <c:v>Steakhouse</c:v>
              </c:pt>
              <c:pt idx="2">
                <c:v>Thai</c:v>
              </c:pt>
              <c:pt idx="3">
                <c:v>North</c:v>
              </c:pt>
              <c:pt idx="4">
                <c:v>Italian-American</c:v>
              </c:pt>
              <c:pt idx="5">
                <c:v>Asian</c:v>
              </c:pt>
              <c:pt idx="6">
                <c:v>Afghani</c:v>
              </c:pt>
              <c:pt idx="7">
                <c:v>European</c:v>
              </c:pt>
              <c:pt idx="8">
                <c:v>Lucknowi</c:v>
              </c:pt>
              <c:pt idx="9">
                <c:v>Barbecue</c:v>
              </c:pt>
            </c:strLit>
          </c:cat>
          <c:val>
            <c:numLit>
              <c:formatCode>General</c:formatCode>
              <c:ptCount val="10"/>
              <c:pt idx="0">
                <c:v>1500</c:v>
              </c:pt>
              <c:pt idx="1">
                <c:v>1200</c:v>
              </c:pt>
              <c:pt idx="2">
                <c:v>680</c:v>
              </c:pt>
              <c:pt idx="3">
                <c:v>600</c:v>
              </c:pt>
              <c:pt idx="4">
                <c:v>600</c:v>
              </c:pt>
              <c:pt idx="5">
                <c:v>585</c:v>
              </c:pt>
              <c:pt idx="6">
                <c:v>550</c:v>
              </c:pt>
              <c:pt idx="7">
                <c:v>500</c:v>
              </c:pt>
              <c:pt idx="8">
                <c:v>500</c:v>
              </c:pt>
              <c:pt idx="9">
                <c:v>500</c:v>
              </c:pt>
            </c:numLit>
          </c:val>
          <c:extLst>
            <c:ext xmlns:c16="http://schemas.microsoft.com/office/drawing/2014/chart" uri="{C3380CC4-5D6E-409C-BE32-E72D297353CC}">
              <c16:uniqueId val="{00000000-055A-44DD-9FBF-5C2F1E79630A}"/>
            </c:ext>
          </c:extLst>
        </c:ser>
        <c:dLbls>
          <c:showLegendKey val="0"/>
          <c:showVal val="0"/>
          <c:showCatName val="0"/>
          <c:showSerName val="0"/>
          <c:showPercent val="0"/>
          <c:showBubbleSize val="0"/>
        </c:dLbls>
        <c:gapWidth val="100"/>
        <c:overlap val="-24"/>
        <c:axId val="781230223"/>
        <c:axId val="781214415"/>
      </c:barChart>
      <c:catAx>
        <c:axId val="781230223"/>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81214415"/>
        <c:crosses val="autoZero"/>
        <c:auto val="1"/>
        <c:lblAlgn val="ctr"/>
        <c:lblOffset val="100"/>
        <c:noMultiLvlLbl val="0"/>
      </c:catAx>
      <c:valAx>
        <c:axId val="78121441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81230223"/>
        <c:crosses val="autoZero"/>
        <c:crossBetween val="between"/>
        <c:majorUnit val="5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ysClr val="windowText" lastClr="000000"/>
                </a:solidFill>
                <a:effectLst/>
                <a:latin typeface="+mn-lt"/>
                <a:ea typeface="+mn-ea"/>
                <a:cs typeface="+mn-cs"/>
              </a:defRPr>
            </a:pPr>
            <a:r>
              <a:rPr lang="en-US">
                <a:solidFill>
                  <a:sysClr val="windowText" lastClr="000000"/>
                </a:solidFill>
                <a:effectLst/>
              </a:rPr>
              <a:t>Top</a:t>
            </a:r>
            <a:r>
              <a:rPr lang="en-US" baseline="0">
                <a:solidFill>
                  <a:sysClr val="windowText" lastClr="000000"/>
                </a:solidFill>
                <a:effectLst/>
              </a:rPr>
              <a:t> 10 Budget Friendly Cuisines</a:t>
            </a:r>
            <a:endParaRPr lang="en-US">
              <a:solidFill>
                <a:sysClr val="windowText" lastClr="000000"/>
              </a:solidFill>
              <a:effectLst/>
            </a:endParaRPr>
          </a:p>
        </c:rich>
      </c:tx>
      <c:overlay val="0"/>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600" b="1" i="0" u="none" strike="noStrike" kern="1200" baseline="0">
              <a:solidFill>
                <a:sysClr val="windowText" lastClr="000000"/>
              </a:solidFill>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rgbClr val="FE812C"/>
            </a:solidFill>
            <a:ln w="12700">
              <a:solidFill>
                <a:sysClr val="windowText" lastClr="000000"/>
              </a:solidFill>
            </a:ln>
            <a:effectLst/>
          </c:spPr>
          <c:invertIfNegative val="0"/>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Lit>
              <c:ptCount val="10"/>
              <c:pt idx="0">
                <c:v>Paan</c:v>
              </c:pt>
              <c:pt idx="1">
                <c:v>Keto</c:v>
              </c:pt>
              <c:pt idx="2">
                <c:v>Street Food</c:v>
              </c:pt>
              <c:pt idx="3">
                <c:v>Thalis</c:v>
              </c:pt>
              <c:pt idx="4">
                <c:v>Rajasthani</c:v>
              </c:pt>
              <c:pt idx="5">
                <c:v>French</c:v>
              </c:pt>
              <c:pt idx="6">
                <c:v>Waffle</c:v>
              </c:pt>
              <c:pt idx="7">
                <c:v>Australian</c:v>
              </c:pt>
              <c:pt idx="8">
                <c:v>Telangana</c:v>
              </c:pt>
              <c:pt idx="9">
                <c:v>Maharashtrian</c:v>
              </c:pt>
            </c:strLit>
          </c:cat>
          <c:val>
            <c:numLit>
              <c:formatCode>General</c:formatCode>
              <c:ptCount val="10"/>
              <c:pt idx="0">
                <c:v>116.66666666666667</c:v>
              </c:pt>
              <c:pt idx="1">
                <c:v>175</c:v>
              </c:pt>
              <c:pt idx="2">
                <c:v>186.84210526315789</c:v>
              </c:pt>
              <c:pt idx="3">
                <c:v>195</c:v>
              </c:pt>
              <c:pt idx="4">
                <c:v>200</c:v>
              </c:pt>
              <c:pt idx="5">
                <c:v>200</c:v>
              </c:pt>
              <c:pt idx="6">
                <c:v>200</c:v>
              </c:pt>
              <c:pt idx="7">
                <c:v>200</c:v>
              </c:pt>
              <c:pt idx="8">
                <c:v>216.66666666666666</c:v>
              </c:pt>
              <c:pt idx="9">
                <c:v>216.66666666666666</c:v>
              </c:pt>
            </c:numLit>
          </c:val>
          <c:extLst>
            <c:ext xmlns:c16="http://schemas.microsoft.com/office/drawing/2014/chart" uri="{C3380CC4-5D6E-409C-BE32-E72D297353CC}">
              <c16:uniqueId val="{00000000-9478-4F5E-8CCF-3F6F9BF3772A}"/>
            </c:ext>
          </c:extLst>
        </c:ser>
        <c:dLbls>
          <c:dLblPos val="inEnd"/>
          <c:showLegendKey val="0"/>
          <c:showVal val="1"/>
          <c:showCatName val="0"/>
          <c:showSerName val="0"/>
          <c:showPercent val="0"/>
          <c:showBubbleSize val="0"/>
        </c:dLbls>
        <c:gapWidth val="100"/>
        <c:overlap val="-24"/>
        <c:axId val="1978288447"/>
        <c:axId val="1978288031"/>
      </c:barChart>
      <c:catAx>
        <c:axId val="1978288447"/>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978288031"/>
        <c:crosses val="autoZero"/>
        <c:auto val="1"/>
        <c:lblAlgn val="ctr"/>
        <c:lblOffset val="100"/>
        <c:noMultiLvlLbl val="0"/>
      </c:catAx>
      <c:valAx>
        <c:axId val="1978288031"/>
        <c:scaling>
          <c:orientation val="minMax"/>
        </c:scaling>
        <c:delete val="1"/>
        <c:axPos val="l"/>
        <c:numFmt formatCode="General" sourceLinked="1"/>
        <c:majorTickMark val="out"/>
        <c:minorTickMark val="none"/>
        <c:tickLblPos val="nextTo"/>
        <c:crossAx val="1978288447"/>
        <c:crosses val="autoZero"/>
        <c:crossBetween val="between"/>
        <c:majorUnit val="1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tx1">
            <a:lumMod val="50000"/>
            <a:lumOff val="50000"/>
            <a:tint val="66000"/>
            <a:satMod val="160000"/>
          </a:schemeClr>
        </a:gs>
        <a:gs pos="50000">
          <a:schemeClr val="tx1">
            <a:lumMod val="50000"/>
            <a:lumOff val="50000"/>
            <a:tint val="44500"/>
            <a:satMod val="160000"/>
          </a:schemeClr>
        </a:gs>
        <a:gs pos="100000">
          <a:schemeClr val="tx1">
            <a:lumMod val="50000"/>
            <a:lumOff val="50000"/>
            <a:tint val="23500"/>
            <a:satMod val="160000"/>
          </a:schemeClr>
        </a:gs>
      </a:gsLst>
      <a:path path="circle">
        <a:fillToRect t="100000" r="100000"/>
      </a:path>
      <a:tileRect l="-100000" b="-100000"/>
    </a:grad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baseline="0">
                <a:solidFill>
                  <a:schemeClr val="bg1"/>
                </a:solidFill>
              </a:rPr>
              <a:t>  </a:t>
            </a:r>
            <a:r>
              <a:rPr lang="en-US" sz="1600" b="1" baseline="0">
                <a:solidFill>
                  <a:schemeClr val="bg1"/>
                </a:solidFill>
              </a:rPr>
              <a:t>Total Restaurants by Area </a:t>
            </a:r>
            <a:endParaRPr lang="en-US" sz="1600" b="1">
              <a:solidFill>
                <a:schemeClr val="bg1"/>
              </a:solidFill>
            </a:endParaRPr>
          </a:p>
        </c:rich>
      </c:tx>
      <c:overlay val="0"/>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rgbClr val="FE812C"/>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0"/>
              <c:pt idx="0">
                <c:v>Ameerpet</c:v>
              </c:pt>
              <c:pt idx="1">
                <c:v>Kothapet</c:v>
              </c:pt>
              <c:pt idx="2">
                <c:v>Koti</c:v>
              </c:pt>
              <c:pt idx="3">
                <c:v>Uppal</c:v>
              </c:pt>
              <c:pt idx="4">
                <c:v>Abids</c:v>
              </c:pt>
              <c:pt idx="5">
                <c:v>Nallakunta &amp; Vidyanagar</c:v>
              </c:pt>
              <c:pt idx="6">
                <c:v>Himayatnagar</c:v>
              </c:pt>
              <c:pt idx="7">
                <c:v>Kothapet &amp; Dilsukhnagar</c:v>
              </c:pt>
              <c:pt idx="8">
                <c:v>Himayath Nagar</c:v>
              </c:pt>
              <c:pt idx="9">
                <c:v>Banjara Hills</c:v>
              </c:pt>
            </c:strLit>
          </c:cat>
          <c:val>
            <c:numLit>
              <c:formatCode>General</c:formatCode>
              <c:ptCount val="10"/>
              <c:pt idx="0">
                <c:v>68</c:v>
              </c:pt>
              <c:pt idx="1">
                <c:v>68</c:v>
              </c:pt>
              <c:pt idx="2">
                <c:v>71</c:v>
              </c:pt>
              <c:pt idx="3">
                <c:v>75</c:v>
              </c:pt>
              <c:pt idx="4">
                <c:v>78</c:v>
              </c:pt>
              <c:pt idx="5">
                <c:v>99</c:v>
              </c:pt>
              <c:pt idx="6">
                <c:v>131</c:v>
              </c:pt>
              <c:pt idx="7">
                <c:v>161</c:v>
              </c:pt>
              <c:pt idx="8">
                <c:v>290</c:v>
              </c:pt>
              <c:pt idx="9">
                <c:v>343</c:v>
              </c:pt>
            </c:numLit>
          </c:val>
          <c:extLst>
            <c:ext xmlns:c16="http://schemas.microsoft.com/office/drawing/2014/chart" uri="{C3380CC4-5D6E-409C-BE32-E72D297353CC}">
              <c16:uniqueId val="{00000000-B7BC-49FF-90AF-AEAAA3482636}"/>
            </c:ext>
          </c:extLst>
        </c:ser>
        <c:dLbls>
          <c:showLegendKey val="0"/>
          <c:showVal val="0"/>
          <c:showCatName val="0"/>
          <c:showSerName val="0"/>
          <c:showPercent val="0"/>
          <c:showBubbleSize val="0"/>
        </c:dLbls>
        <c:gapWidth val="30"/>
        <c:axId val="865105599"/>
        <c:axId val="865112255"/>
      </c:barChart>
      <c:catAx>
        <c:axId val="8651055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865112255"/>
        <c:crosses val="autoZero"/>
        <c:auto val="1"/>
        <c:lblAlgn val="ctr"/>
        <c:lblOffset val="100"/>
        <c:noMultiLvlLbl val="0"/>
      </c:catAx>
      <c:valAx>
        <c:axId val="865112255"/>
        <c:scaling>
          <c:orientation val="minMax"/>
        </c:scaling>
        <c:delete val="1"/>
        <c:axPos val="b"/>
        <c:numFmt formatCode="General" sourceLinked="1"/>
        <c:majorTickMark val="none"/>
        <c:minorTickMark val="none"/>
        <c:tickLblPos val="nextTo"/>
        <c:crossAx val="865105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[2_Swiggy_Restaurants_Dashboard.xlsx]bar chart 3!PivotTable10</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sz="1400" b="1">
                <a:solidFill>
                  <a:schemeClr val="bg1"/>
                </a:solidFill>
              </a:rPr>
              <a:t>Top</a:t>
            </a:r>
            <a:r>
              <a:rPr lang="en-IN" sz="1400" b="1" baseline="0">
                <a:solidFill>
                  <a:schemeClr val="bg1"/>
                </a:solidFill>
              </a:rPr>
              <a:t> Cuisines by Avg Rating</a:t>
            </a:r>
            <a:endParaRPr lang="en-IN" sz="1400" b="1">
              <a:solidFill>
                <a:schemeClr val="bg1"/>
              </a:solidFill>
            </a:endParaRPr>
          </a:p>
        </c:rich>
      </c:tx>
      <c:overlay val="0"/>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2700">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2700">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E812C"/>
          </a:soli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'bar chart 3'!$B$3</c:f>
              <c:strCache>
                <c:ptCount val="1"/>
                <c:pt idx="0">
                  <c:v>Total</c:v>
                </c:pt>
              </c:strCache>
            </c:strRef>
          </c:tx>
          <c:spPr>
            <a:solidFill>
              <a:srgbClr val="FE812C"/>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'bar chart 3'!$A$4:$A$14</c:f>
              <c:strCache>
                <c:ptCount val="10"/>
                <c:pt idx="0">
                  <c:v>Home Food</c:v>
                </c:pt>
                <c:pt idx="1">
                  <c:v>Australian</c:v>
                </c:pt>
                <c:pt idx="2">
                  <c:v>Tibetan</c:v>
                </c:pt>
                <c:pt idx="3">
                  <c:v>Middle Eastern</c:v>
                </c:pt>
                <c:pt idx="4">
                  <c:v>Keto</c:v>
                </c:pt>
                <c:pt idx="5">
                  <c:v>Steakhouse</c:v>
                </c:pt>
                <c:pt idx="6">
                  <c:v>Rajasthani</c:v>
                </c:pt>
                <c:pt idx="7">
                  <c:v>Japanese</c:v>
                </c:pt>
                <c:pt idx="8">
                  <c:v>Ice Cream Cakes</c:v>
                </c:pt>
                <c:pt idx="9">
                  <c:v>Waffle</c:v>
                </c:pt>
              </c:strCache>
            </c:strRef>
          </c:cat>
          <c:val>
            <c:numRef>
              <c:f>'bar chart 3'!$B$4:$B$14</c:f>
              <c:numCache>
                <c:formatCode>0.0</c:formatCode>
                <c:ptCount val="10"/>
                <c:pt idx="0">
                  <c:v>4.0400000000000009</c:v>
                </c:pt>
                <c:pt idx="1">
                  <c:v>4.0999999999999996</c:v>
                </c:pt>
                <c:pt idx="2">
                  <c:v>4.0999999999999996</c:v>
                </c:pt>
                <c:pt idx="3">
                  <c:v>4.0999999999999996</c:v>
                </c:pt>
                <c:pt idx="4">
                  <c:v>4.1500000000000004</c:v>
                </c:pt>
                <c:pt idx="5">
                  <c:v>4.2</c:v>
                </c:pt>
                <c:pt idx="6">
                  <c:v>4.2</c:v>
                </c:pt>
                <c:pt idx="7">
                  <c:v>4.4000000000000004</c:v>
                </c:pt>
                <c:pt idx="8">
                  <c:v>4.4000000000000004</c:v>
                </c:pt>
                <c:pt idx="9">
                  <c:v>4.4000000000000004</c:v>
                </c:pt>
              </c:numCache>
            </c:numRef>
          </c:val>
          <c:extLst>
            <c:ext xmlns:c16="http://schemas.microsoft.com/office/drawing/2014/chart" uri="{C3380CC4-5D6E-409C-BE32-E72D297353CC}">
              <c16:uniqueId val="{00000002-672D-4E35-80F2-009235BDAAD1}"/>
            </c:ext>
          </c:extLst>
        </c:ser>
        <c:dLbls>
          <c:showLegendKey val="0"/>
          <c:showVal val="0"/>
          <c:showCatName val="0"/>
          <c:showSerName val="0"/>
          <c:showPercent val="0"/>
          <c:showBubbleSize val="0"/>
        </c:dLbls>
        <c:gapWidth val="30"/>
        <c:axId val="616748767"/>
        <c:axId val="616747103"/>
      </c:barChart>
      <c:catAx>
        <c:axId val="6167487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616747103"/>
        <c:crosses val="autoZero"/>
        <c:auto val="1"/>
        <c:lblAlgn val="ctr"/>
        <c:lblOffset val="100"/>
        <c:noMultiLvlLbl val="0"/>
      </c:catAx>
      <c:valAx>
        <c:axId val="616747103"/>
        <c:scaling>
          <c:orientation val="minMax"/>
        </c:scaling>
        <c:delete val="1"/>
        <c:axPos val="b"/>
        <c:numFmt formatCode="0.0" sourceLinked="1"/>
        <c:majorTickMark val="none"/>
        <c:minorTickMark val="none"/>
        <c:tickLblPos val="nextTo"/>
        <c:crossAx val="616748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[2_Swiggy_Restaurants_Dashboard.xlsx]bar chart 1!PivotTable3</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Top</a:t>
            </a:r>
            <a:r>
              <a:rPr lang="en-US" b="1" baseline="0">
                <a:solidFill>
                  <a:schemeClr val="bg1"/>
                </a:solidFill>
              </a:rPr>
              <a:t> Restaurants by Avg Rating</a:t>
            </a:r>
            <a:endParaRPr lang="en-US" b="1">
              <a:solidFill>
                <a:schemeClr val="bg1"/>
              </a:solidFill>
            </a:endParaRPr>
          </a:p>
        </c:rich>
      </c:tx>
      <c:overlay val="0"/>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E812C"/>
          </a:soli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'bar chart 1'!$B$3</c:f>
              <c:strCache>
                <c:ptCount val="1"/>
                <c:pt idx="0">
                  <c:v>Total</c:v>
                </c:pt>
              </c:strCache>
            </c:strRef>
          </c:tx>
          <c:spPr>
            <a:solidFill>
              <a:srgbClr val="FE812C"/>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'bar chart 1'!$A$4:$A$14</c:f>
              <c:strCache>
                <c:ptCount val="10"/>
                <c:pt idx="0">
                  <c:v>Five Star And Koli Hut</c:v>
                </c:pt>
                <c:pt idx="1">
                  <c:v>Euphoria</c:v>
                </c:pt>
                <c:pt idx="2">
                  <c:v>Rayudu Juice Shop</c:v>
                </c:pt>
                <c:pt idx="3">
                  <c:v>Us Live Pops</c:v>
                </c:pt>
                <c:pt idx="4">
                  <c:v>Snack House</c:v>
                </c:pt>
                <c:pt idx="5">
                  <c:v>Hotel Indu Deluxe</c:v>
                </c:pt>
                <c:pt idx="6">
                  <c:v>Splurge - Thickshakes And Milkshakes</c:v>
                </c:pt>
                <c:pt idx="7">
                  <c:v>Wallonia Waffle Co.</c:v>
                </c:pt>
                <c:pt idx="8">
                  <c:v>The Liege Waffles</c:v>
                </c:pt>
                <c:pt idx="9">
                  <c:v>Zorro - Milkshakes And Thickshakes</c:v>
                </c:pt>
              </c:strCache>
            </c:strRef>
          </c:cat>
          <c:val>
            <c:numRef>
              <c:f>'bar chart 1'!$B$4:$B$14</c:f>
              <c:numCache>
                <c:formatCode>0.0</c:formatCode>
                <c:ptCount val="10"/>
                <c:pt idx="0">
                  <c:v>4.7</c:v>
                </c:pt>
                <c:pt idx="1">
                  <c:v>4.7</c:v>
                </c:pt>
                <c:pt idx="2">
                  <c:v>4.8</c:v>
                </c:pt>
                <c:pt idx="3">
                  <c:v>4.8</c:v>
                </c:pt>
                <c:pt idx="4">
                  <c:v>4.9000000000000004</c:v>
                </c:pt>
                <c:pt idx="5">
                  <c:v>4.9000000000000004</c:v>
                </c:pt>
                <c:pt idx="6">
                  <c:v>5</c:v>
                </c:pt>
                <c:pt idx="7">
                  <c:v>5</c:v>
                </c:pt>
                <c:pt idx="8">
                  <c:v>5</c:v>
                </c:pt>
                <c:pt idx="9">
                  <c:v>5</c:v>
                </c:pt>
              </c:numCache>
            </c:numRef>
          </c:val>
          <c:extLst>
            <c:ext xmlns:c16="http://schemas.microsoft.com/office/drawing/2014/chart" uri="{C3380CC4-5D6E-409C-BE32-E72D297353CC}">
              <c16:uniqueId val="{00000000-649C-4B0F-977E-31E4476D9F42}"/>
            </c:ext>
          </c:extLst>
        </c:ser>
        <c:dLbls>
          <c:showLegendKey val="0"/>
          <c:showVal val="0"/>
          <c:showCatName val="0"/>
          <c:showSerName val="0"/>
          <c:showPercent val="0"/>
          <c:showBubbleSize val="0"/>
        </c:dLbls>
        <c:gapWidth val="30"/>
        <c:axId val="908854351"/>
        <c:axId val="908853519"/>
      </c:barChart>
      <c:catAx>
        <c:axId val="9088543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908853519"/>
        <c:crosses val="autoZero"/>
        <c:auto val="1"/>
        <c:lblAlgn val="ctr"/>
        <c:lblOffset val="100"/>
        <c:noMultiLvlLbl val="0"/>
      </c:catAx>
      <c:valAx>
        <c:axId val="908853519"/>
        <c:scaling>
          <c:orientation val="minMax"/>
        </c:scaling>
        <c:delete val="1"/>
        <c:axPos val="b"/>
        <c:numFmt formatCode="0.0" sourceLinked="1"/>
        <c:majorTickMark val="none"/>
        <c:minorTickMark val="none"/>
        <c:tickLblPos val="nextTo"/>
        <c:crossAx val="908854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[2_Swiggy_Restaurants_Dashboard.xlsx]donut chart!PivotTable1</c:name>
    <c:fmtId val="34"/>
  </c:pivotSource>
  <c:chart>
    <c:title>
      <c:tx>
        <c:rich>
          <a:bodyPr rot="0" spcFirstLastPara="1" vertOverflow="ellipsis" vert="horz" wrap="square" anchor="ctr" anchorCtr="1"/>
          <a:lstStyle/>
          <a:p>
            <a:pPr>
              <a:defRPr sz="1200" b="0" i="0" u="sng" strike="noStrike" kern="1200" spc="0" baseline="0">
                <a:solidFill>
                  <a:sysClr val="windowText" lastClr="000000"/>
                </a:solidFill>
                <a:effectLst/>
                <a:latin typeface="+mn-lt"/>
                <a:ea typeface="+mn-ea"/>
                <a:cs typeface="+mn-cs"/>
              </a:defRPr>
            </a:pPr>
            <a:r>
              <a:rPr lang="en-US" sz="1200" b="1" u="sng">
                <a:solidFill>
                  <a:sysClr val="windowText" lastClr="000000"/>
                </a:solidFill>
                <a:effectLst/>
              </a:rPr>
              <a:t>Top</a:t>
            </a:r>
            <a:r>
              <a:rPr lang="en-US" sz="1200" b="1" u="sng" baseline="0">
                <a:solidFill>
                  <a:sysClr val="windowText" lastClr="000000"/>
                </a:solidFill>
                <a:effectLst/>
              </a:rPr>
              <a:t> Restaurants by Cuisine Variety</a:t>
            </a:r>
            <a:endParaRPr lang="en-US" sz="1200" b="1" u="sng">
              <a:solidFill>
                <a:sysClr val="windowText" lastClr="000000"/>
              </a:solidFill>
              <a:effectLst/>
            </a:endParaRPr>
          </a:p>
        </c:rich>
      </c:tx>
      <c:overlay val="0"/>
      <c:spPr>
        <a:noFill/>
        <a:ln>
          <a:noFill/>
        </a:ln>
        <a:effectLst/>
      </c:spPr>
      <c:txPr>
        <a:bodyPr rot="0" spcFirstLastPara="1" vertOverflow="ellipsis" vert="horz" wrap="square" anchor="ctr" anchorCtr="1"/>
        <a:lstStyle/>
        <a:p>
          <a:pPr>
            <a:defRPr sz="1200" b="0" i="0" u="sng" strike="noStrike" kern="1200" spc="0" baseline="0">
              <a:solidFill>
                <a:sysClr val="windowText" lastClr="000000"/>
              </a:solidFill>
              <a:effectLst/>
              <a:latin typeface="+mn-lt"/>
              <a:ea typeface="+mn-ea"/>
              <a:cs typeface="+mn-cs"/>
            </a:defRPr>
          </a:pPr>
          <a:endParaRPr lang="en-US"/>
        </a:p>
      </c:txPr>
    </c:title>
    <c:autoTitleDeleted val="0"/>
    <c:pivotFmts>
      <c:pivotFmt>
        <c:idx val="0"/>
        <c:spPr>
          <a:solidFill>
            <a:schemeClr val="accent1"/>
          </a:solidFill>
          <a:ln w="2540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c:spPr>
      </c:pivotFmt>
      <c:pivotFmt>
        <c:idx val="3"/>
        <c:spPr>
          <a:solidFill>
            <a:schemeClr val="accent1"/>
          </a:solidFill>
          <a:ln w="25400">
            <a:solidFill>
              <a:schemeClr val="lt1"/>
            </a:solidFill>
          </a:ln>
          <a:effectLst/>
        </c:spPr>
      </c:pivotFmt>
      <c:pivotFmt>
        <c:idx val="4"/>
        <c:spPr>
          <a:solidFill>
            <a:schemeClr val="accent1"/>
          </a:solidFill>
          <a:ln w="25400">
            <a:solidFill>
              <a:schemeClr val="lt1"/>
            </a:solidFill>
          </a:ln>
          <a:effectLst/>
        </c:spPr>
      </c:pivotFmt>
      <c:pivotFmt>
        <c:idx val="5"/>
        <c:spPr>
          <a:solidFill>
            <a:schemeClr val="accent1"/>
          </a:solidFill>
          <a:ln w="25400">
            <a:solidFill>
              <a:schemeClr val="lt1"/>
            </a:solidFill>
          </a:ln>
          <a:effectLst/>
        </c:spPr>
      </c:pivotFmt>
      <c:pivotFmt>
        <c:idx val="6"/>
        <c:spPr>
          <a:solidFill>
            <a:schemeClr val="accent1"/>
          </a:solidFill>
          <a:ln w="25400">
            <a:solidFill>
              <a:schemeClr val="lt1"/>
            </a:solidFill>
          </a:ln>
          <a:effectLst/>
        </c:spPr>
      </c:pivotFmt>
      <c:pivotFmt>
        <c:idx val="7"/>
        <c:spPr>
          <a:solidFill>
            <a:schemeClr val="accent1"/>
          </a:solidFill>
          <a:ln w="25400">
            <a:solidFill>
              <a:schemeClr val="lt1"/>
            </a:solidFill>
          </a:ln>
          <a:effectLst/>
        </c:spPr>
      </c:pivotFmt>
      <c:pivotFmt>
        <c:idx val="8"/>
        <c:spPr>
          <a:solidFill>
            <a:schemeClr val="accent1"/>
          </a:solidFill>
          <a:ln w="25400">
            <a:solidFill>
              <a:schemeClr val="tx1">
                <a:lumMod val="85000"/>
                <a:lumOff val="15000"/>
              </a:schemeClr>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bg1">
              <a:lumMod val="95000"/>
            </a:schemeClr>
          </a:solidFill>
          <a:ln w="25400">
            <a:solidFill>
              <a:schemeClr val="tx1">
                <a:lumMod val="85000"/>
                <a:lumOff val="15000"/>
              </a:schemeClr>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1"/>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tx1">
              <a:lumMod val="85000"/>
              <a:lumOff val="15000"/>
            </a:schemeClr>
          </a:solidFill>
          <a:ln w="25400">
            <a:solidFill>
              <a:schemeClr val="tx1">
                <a:lumMod val="85000"/>
                <a:lumOff val="15000"/>
              </a:schemeClr>
            </a:solidFill>
          </a:ln>
          <a:effectLst/>
        </c:spPr>
      </c:pivotFmt>
      <c:pivotFmt>
        <c:idx val="11"/>
        <c:spPr>
          <a:solidFill>
            <a:schemeClr val="bg1">
              <a:lumMod val="75000"/>
            </a:schemeClr>
          </a:solidFill>
          <a:ln w="25400">
            <a:solidFill>
              <a:schemeClr val="tx1">
                <a:lumMod val="85000"/>
                <a:lumOff val="15000"/>
              </a:schemeClr>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1"/>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bg1">
              <a:lumMod val="65000"/>
            </a:schemeClr>
          </a:solidFill>
          <a:ln w="25400">
            <a:solidFill>
              <a:schemeClr val="tx1">
                <a:lumMod val="85000"/>
                <a:lumOff val="15000"/>
              </a:schemeClr>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1"/>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bg1">
              <a:lumMod val="50000"/>
            </a:schemeClr>
          </a:solidFill>
          <a:ln w="25400">
            <a:solidFill>
              <a:schemeClr val="tx1">
                <a:lumMod val="85000"/>
                <a:lumOff val="15000"/>
              </a:schemeClr>
            </a:solidFill>
          </a:ln>
          <a:effectLst/>
        </c:spPr>
      </c:pivotFmt>
      <c:pivotFmt>
        <c:idx val="14"/>
        <c:spPr>
          <a:solidFill>
            <a:schemeClr val="bg2">
              <a:lumMod val="25000"/>
            </a:schemeClr>
          </a:solidFill>
          <a:ln w="25400">
            <a:solidFill>
              <a:schemeClr val="tx1">
                <a:lumMod val="85000"/>
                <a:lumOff val="15000"/>
              </a:schemeClr>
            </a:solidFill>
          </a:ln>
          <a:effectLst/>
        </c:spPr>
      </c:pivotFmt>
    </c:pivotFmts>
    <c:plotArea>
      <c:layout/>
      <c:doughnutChart>
        <c:varyColors val="1"/>
        <c:ser>
          <c:idx val="0"/>
          <c:order val="0"/>
          <c:tx>
            <c:strRef>
              <c:f>'donut chart'!$B$3</c:f>
              <c:strCache>
                <c:ptCount val="1"/>
                <c:pt idx="0">
                  <c:v>Total</c:v>
                </c:pt>
              </c:strCache>
            </c:strRef>
          </c:tx>
          <c:spPr>
            <a:ln w="25400">
              <a:solidFill>
                <a:schemeClr val="tx1">
                  <a:lumMod val="85000"/>
                  <a:lumOff val="15000"/>
                </a:schemeClr>
              </a:solidFill>
            </a:ln>
          </c:spPr>
          <c:dPt>
            <c:idx val="0"/>
            <c:bubble3D val="0"/>
            <c:spPr>
              <a:solidFill>
                <a:schemeClr val="bg1">
                  <a:lumMod val="95000"/>
                </a:schemeClr>
              </a:solidFill>
              <a:ln w="25400">
                <a:solidFill>
                  <a:schemeClr val="tx1">
                    <a:lumMod val="85000"/>
                    <a:lumOff val="15000"/>
                  </a:schemeClr>
                </a:solidFill>
              </a:ln>
              <a:effectLst/>
            </c:spPr>
            <c:extLst>
              <c:ext xmlns:c16="http://schemas.microsoft.com/office/drawing/2014/chart" uri="{C3380CC4-5D6E-409C-BE32-E72D297353CC}">
                <c16:uniqueId val="{00000001-937A-40AA-8AF2-AF235DCF4CB1}"/>
              </c:ext>
            </c:extLst>
          </c:dPt>
          <c:dPt>
            <c:idx val="1"/>
            <c:bubble3D val="0"/>
            <c:spPr>
              <a:solidFill>
                <a:schemeClr val="tx1">
                  <a:lumMod val="85000"/>
                  <a:lumOff val="15000"/>
                </a:schemeClr>
              </a:solidFill>
              <a:ln w="25400">
                <a:solidFill>
                  <a:schemeClr val="tx1">
                    <a:lumMod val="85000"/>
                    <a:lumOff val="15000"/>
                  </a:schemeClr>
                </a:solidFill>
              </a:ln>
              <a:effectLst/>
            </c:spPr>
            <c:extLst>
              <c:ext xmlns:c16="http://schemas.microsoft.com/office/drawing/2014/chart" uri="{C3380CC4-5D6E-409C-BE32-E72D297353CC}">
                <c16:uniqueId val="{00000003-937A-40AA-8AF2-AF235DCF4CB1}"/>
              </c:ext>
            </c:extLst>
          </c:dPt>
          <c:dPt>
            <c:idx val="2"/>
            <c:bubble3D val="0"/>
            <c:spPr>
              <a:solidFill>
                <a:schemeClr val="bg1">
                  <a:lumMod val="75000"/>
                </a:schemeClr>
              </a:solidFill>
              <a:ln w="25400">
                <a:solidFill>
                  <a:schemeClr val="tx1">
                    <a:lumMod val="85000"/>
                    <a:lumOff val="15000"/>
                  </a:schemeClr>
                </a:solidFill>
              </a:ln>
              <a:effectLst/>
            </c:spPr>
            <c:extLst>
              <c:ext xmlns:c16="http://schemas.microsoft.com/office/drawing/2014/chart" uri="{C3380CC4-5D6E-409C-BE32-E72D297353CC}">
                <c16:uniqueId val="{00000005-937A-40AA-8AF2-AF235DCF4CB1}"/>
              </c:ext>
            </c:extLst>
          </c:dPt>
          <c:dPt>
            <c:idx val="3"/>
            <c:bubble3D val="0"/>
            <c:spPr>
              <a:solidFill>
                <a:schemeClr val="bg1">
                  <a:lumMod val="65000"/>
                </a:schemeClr>
              </a:solidFill>
              <a:ln w="25400">
                <a:solidFill>
                  <a:schemeClr val="tx1">
                    <a:lumMod val="85000"/>
                    <a:lumOff val="15000"/>
                  </a:schemeClr>
                </a:solidFill>
              </a:ln>
              <a:effectLst/>
            </c:spPr>
            <c:extLst>
              <c:ext xmlns:c16="http://schemas.microsoft.com/office/drawing/2014/chart" uri="{C3380CC4-5D6E-409C-BE32-E72D297353CC}">
                <c16:uniqueId val="{00000007-937A-40AA-8AF2-AF235DCF4CB1}"/>
              </c:ext>
            </c:extLst>
          </c:dPt>
          <c:dPt>
            <c:idx val="4"/>
            <c:bubble3D val="0"/>
            <c:spPr>
              <a:solidFill>
                <a:schemeClr val="bg1">
                  <a:lumMod val="50000"/>
                </a:schemeClr>
              </a:solidFill>
              <a:ln w="25400">
                <a:solidFill>
                  <a:schemeClr val="tx1">
                    <a:lumMod val="85000"/>
                    <a:lumOff val="15000"/>
                  </a:schemeClr>
                </a:solidFill>
              </a:ln>
              <a:effectLst/>
            </c:spPr>
            <c:extLst>
              <c:ext xmlns:c16="http://schemas.microsoft.com/office/drawing/2014/chart" uri="{C3380CC4-5D6E-409C-BE32-E72D297353CC}">
                <c16:uniqueId val="{00000009-937A-40AA-8AF2-AF235DCF4CB1}"/>
              </c:ext>
            </c:extLst>
          </c:dPt>
          <c:dPt>
            <c:idx val="5"/>
            <c:bubble3D val="0"/>
            <c:spPr>
              <a:solidFill>
                <a:schemeClr val="bg2">
                  <a:lumMod val="25000"/>
                </a:schemeClr>
              </a:solidFill>
              <a:ln w="25400">
                <a:solidFill>
                  <a:schemeClr val="tx1">
                    <a:lumMod val="85000"/>
                    <a:lumOff val="15000"/>
                  </a:schemeClr>
                </a:solidFill>
              </a:ln>
              <a:effectLst/>
            </c:spPr>
            <c:extLst>
              <c:ext xmlns:c16="http://schemas.microsoft.com/office/drawing/2014/chart" uri="{C3380CC4-5D6E-409C-BE32-E72D297353CC}">
                <c16:uniqueId val="{0000000B-937A-40AA-8AF2-AF235DCF4CB1}"/>
              </c:ext>
            </c:extLst>
          </c:dPt>
          <c:dLbls>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1"/>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937A-40AA-8AF2-AF235DCF4CB1}"/>
                </c:ext>
              </c:extLst>
            </c:dLbl>
            <c:dLbl>
              <c:idx val="2"/>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1"/>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937A-40AA-8AF2-AF235DCF4CB1}"/>
                </c:ext>
              </c:extLst>
            </c:dLbl>
            <c:dLbl>
              <c:idx val="3"/>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1"/>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7-937A-40AA-8AF2-AF235DCF4CB1}"/>
                </c:ext>
              </c:extLst>
            </c:dLbl>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'donut chart'!$A$4:$A$10</c:f>
              <c:strCache>
                <c:ptCount val="6"/>
                <c:pt idx="0">
                  <c:v>Paratha Experiment</c:v>
                </c:pt>
                <c:pt idx="1">
                  <c:v>The Biryani Experiment</c:v>
                </c:pt>
                <c:pt idx="2">
                  <c:v>That Pizza Place</c:v>
                </c:pt>
                <c:pt idx="3">
                  <c:v>Combo Stories By 10D Express</c:v>
                </c:pt>
                <c:pt idx="4">
                  <c:v>Bowlsome</c:v>
                </c:pt>
                <c:pt idx="5">
                  <c:v>Exotica</c:v>
                </c:pt>
              </c:strCache>
            </c:strRef>
          </c:cat>
          <c:val>
            <c:numRef>
              <c:f>'donut chart'!$B$4:$B$10</c:f>
              <c:numCache>
                <c:formatCode>0</c:formatCode>
                <c:ptCount val="6"/>
                <c:pt idx="0">
                  <c:v>13</c:v>
                </c:pt>
                <c:pt idx="1">
                  <c:v>13</c:v>
                </c:pt>
                <c:pt idx="2">
                  <c:v>13</c:v>
                </c:pt>
                <c:pt idx="3">
                  <c:v>13</c:v>
                </c:pt>
                <c:pt idx="4">
                  <c:v>13</c:v>
                </c:pt>
                <c:pt idx="5">
                  <c:v>13</c:v>
                </c:pt>
              </c:numCache>
            </c:numRef>
          </c:val>
          <c:extLst>
            <c:ext xmlns:c16="http://schemas.microsoft.com/office/drawing/2014/chart" uri="{C3380CC4-5D6E-409C-BE32-E72D297353CC}">
              <c16:uniqueId val="{0000000C-937A-40AA-8AF2-AF235DCF4CB1}"/>
            </c:ext>
          </c:extLst>
        </c:ser>
        <c:dLbls>
          <c:showLegendKey val="0"/>
          <c:showVal val="0"/>
          <c:showCatName val="0"/>
          <c:showSerName val="0"/>
          <c:showPercent val="0"/>
          <c:showBubbleSize val="0"/>
          <c:showLeaderLines val="0"/>
        </c:dLbls>
        <c:firstSliceAng val="0"/>
        <c:holeSize val="42"/>
      </c:doughnutChart>
      <c:spPr>
        <a:noFill/>
        <a:ln>
          <a:noFill/>
        </a:ln>
        <a:effectLst/>
      </c:spPr>
    </c:plotArea>
    <c:legend>
      <c:legendPos val="r"/>
      <c:layout>
        <c:manualLayout>
          <c:xMode val="edge"/>
          <c:yMode val="edge"/>
          <c:x val="0.6414286810518316"/>
          <c:y val="0.23749674662356979"/>
          <c:w val="0.33162521433999548"/>
          <c:h val="0.71946355496910164"/>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E6802">
        <a:alpha val="70000"/>
      </a:srgbClr>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[2_Swiggy_Restaurants_Dashboard.xlsx]pie chart!PivotTable9</c:name>
    <c:fmtId val="8"/>
  </c:pivotSource>
  <c:chart>
    <c:title>
      <c:tx>
        <c:rich>
          <a:bodyPr rot="0" spcFirstLastPara="1" vertOverflow="ellipsis" vert="horz" wrap="square" anchor="ctr" anchorCtr="1"/>
          <a:lstStyle/>
          <a:p>
            <a:pPr>
              <a:defRPr sz="1600" b="0" i="0" u="sng" strike="noStrike" kern="1200" spc="0" baseline="0">
                <a:solidFill>
                  <a:sysClr val="windowText" lastClr="000000"/>
                </a:solidFill>
                <a:latin typeface="+mn-lt"/>
                <a:ea typeface="+mn-ea"/>
                <a:cs typeface="+mn-cs"/>
              </a:defRPr>
            </a:pPr>
            <a:r>
              <a:rPr lang="en-US" sz="1600" b="1" u="sng">
                <a:solidFill>
                  <a:sysClr val="windowText" lastClr="000000"/>
                </a:solidFill>
              </a:rPr>
              <a:t>Most</a:t>
            </a:r>
            <a:r>
              <a:rPr lang="en-US" sz="1600" b="1" u="sng" baseline="0">
                <a:solidFill>
                  <a:sysClr val="windowText" lastClr="000000"/>
                </a:solidFill>
              </a:rPr>
              <a:t> Famous Cuisines</a:t>
            </a:r>
            <a:endParaRPr lang="en-US" sz="1600" b="1" u="sng">
              <a:solidFill>
                <a:sysClr val="windowText" lastClr="000000"/>
              </a:solidFill>
            </a:endParaRPr>
          </a:p>
        </c:rich>
      </c:tx>
      <c:overlay val="0"/>
      <c:spPr>
        <a:noFill/>
        <a:ln>
          <a:noFill/>
        </a:ln>
        <a:effectLst/>
      </c:spPr>
      <c:txPr>
        <a:bodyPr rot="0" spcFirstLastPara="1" vertOverflow="ellipsis" vert="horz" wrap="square" anchor="ctr" anchorCtr="1"/>
        <a:lstStyle/>
        <a:p>
          <a:pPr>
            <a:defRPr sz="1600" b="0" i="0" u="sng"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bg1">
              <a:lumMod val="65000"/>
            </a:schemeClr>
          </a:solidFill>
          <a:ln w="12700">
            <a:solidFill>
              <a:schemeClr val="tx1"/>
            </a:solidFill>
          </a:ln>
          <a:effectLst/>
        </c:spPr>
      </c:pivotFmt>
      <c:pivotFmt>
        <c:idx val="14"/>
        <c:spPr>
          <a:solidFill>
            <a:schemeClr val="bg1">
              <a:lumMod val="50000"/>
            </a:schemeClr>
          </a:solidFill>
          <a:ln w="12700">
            <a:solidFill>
              <a:schemeClr val="tx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1"/>
          <c:extLst>
            <c:ext xmlns:c15="http://schemas.microsoft.com/office/drawing/2012/chart" uri="{CE6537A1-D6FC-4f65-9D91-7224C49458BB}"/>
          </c:extLst>
        </c:dLbl>
      </c:pivotFmt>
      <c:pivotFmt>
        <c:idx val="15"/>
        <c:spPr>
          <a:solidFill>
            <a:schemeClr val="tx1">
              <a:lumMod val="85000"/>
              <a:lumOff val="15000"/>
            </a:schemeClr>
          </a:solidFill>
          <a:ln w="12700">
            <a:solidFill>
              <a:schemeClr val="tx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1"/>
          <c:extLst>
            <c:ext xmlns:c15="http://schemas.microsoft.com/office/drawing/2012/chart" uri="{CE6537A1-D6FC-4f65-9D91-7224C49458BB}"/>
          </c:extLst>
        </c:dLbl>
      </c:pivotFmt>
      <c:pivotFmt>
        <c:idx val="16"/>
        <c:spPr>
          <a:solidFill>
            <a:schemeClr val="tx1">
              <a:lumMod val="65000"/>
              <a:lumOff val="35000"/>
            </a:schemeClr>
          </a:solidFill>
          <a:ln w="12700">
            <a:solidFill>
              <a:schemeClr val="tx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1"/>
          <c:extLst>
            <c:ext xmlns:c15="http://schemas.microsoft.com/office/drawing/2012/chart" uri="{CE6537A1-D6FC-4f65-9D91-7224C49458BB}"/>
          </c:extLst>
        </c:dLbl>
      </c:pivotFmt>
      <c:pivotFmt>
        <c:idx val="17"/>
        <c:spPr>
          <a:solidFill>
            <a:schemeClr val="bg1">
              <a:lumMod val="85000"/>
            </a:schemeClr>
          </a:solidFill>
          <a:ln w="12700">
            <a:solidFill>
              <a:schemeClr val="tx1"/>
            </a:solidFill>
          </a:ln>
          <a:effectLst/>
        </c:spPr>
      </c:pivotFmt>
    </c:pivotFmts>
    <c:plotArea>
      <c:layout/>
      <c:pieChart>
        <c:varyColors val="1"/>
        <c:ser>
          <c:idx val="0"/>
          <c:order val="0"/>
          <c:tx>
            <c:strRef>
              <c:f>'pie chart'!$B$4</c:f>
              <c:strCache>
                <c:ptCount val="1"/>
                <c:pt idx="0">
                  <c:v>Total</c:v>
                </c:pt>
              </c:strCache>
            </c:strRef>
          </c:tx>
          <c:spPr>
            <a:ln w="12700">
              <a:solidFill>
                <a:schemeClr val="tx1"/>
              </a:solidFill>
            </a:ln>
          </c:spPr>
          <c:dPt>
            <c:idx val="0"/>
            <c:bubble3D val="0"/>
            <c:spPr>
              <a:solidFill>
                <a:schemeClr val="bg1">
                  <a:lumMod val="65000"/>
                </a:schemeClr>
              </a:solidFill>
              <a:ln w="12700">
                <a:solidFill>
                  <a:schemeClr val="tx1"/>
                </a:solidFill>
              </a:ln>
              <a:effectLst/>
            </c:spPr>
            <c:extLst>
              <c:ext xmlns:c16="http://schemas.microsoft.com/office/drawing/2014/chart" uri="{C3380CC4-5D6E-409C-BE32-E72D297353CC}">
                <c16:uniqueId val="{00000001-1636-4EE5-88BB-21DE62CF3596}"/>
              </c:ext>
            </c:extLst>
          </c:dPt>
          <c:dPt>
            <c:idx val="1"/>
            <c:bubble3D val="0"/>
            <c:spPr>
              <a:solidFill>
                <a:schemeClr val="bg1">
                  <a:lumMod val="50000"/>
                </a:schemeClr>
              </a:solidFill>
              <a:ln w="12700">
                <a:solidFill>
                  <a:schemeClr val="tx1"/>
                </a:solidFill>
              </a:ln>
              <a:effectLst/>
            </c:spPr>
            <c:extLst>
              <c:ext xmlns:c16="http://schemas.microsoft.com/office/drawing/2014/chart" uri="{C3380CC4-5D6E-409C-BE32-E72D297353CC}">
                <c16:uniqueId val="{00000003-1636-4EE5-88BB-21DE62CF3596}"/>
              </c:ext>
            </c:extLst>
          </c:dPt>
          <c:dPt>
            <c:idx val="2"/>
            <c:bubble3D val="0"/>
            <c:spPr>
              <a:solidFill>
                <a:schemeClr val="tx1">
                  <a:lumMod val="85000"/>
                  <a:lumOff val="15000"/>
                </a:schemeClr>
              </a:solidFill>
              <a:ln w="12700">
                <a:solidFill>
                  <a:schemeClr val="tx1"/>
                </a:solidFill>
              </a:ln>
              <a:effectLst/>
            </c:spPr>
            <c:extLst>
              <c:ext xmlns:c16="http://schemas.microsoft.com/office/drawing/2014/chart" uri="{C3380CC4-5D6E-409C-BE32-E72D297353CC}">
                <c16:uniqueId val="{00000005-1636-4EE5-88BB-21DE62CF3596}"/>
              </c:ext>
            </c:extLst>
          </c:dPt>
          <c:dPt>
            <c:idx val="3"/>
            <c:bubble3D val="0"/>
            <c:spPr>
              <a:solidFill>
                <a:schemeClr val="tx1">
                  <a:lumMod val="65000"/>
                  <a:lumOff val="35000"/>
                </a:schemeClr>
              </a:solidFill>
              <a:ln w="12700">
                <a:solidFill>
                  <a:schemeClr val="tx1"/>
                </a:solidFill>
              </a:ln>
              <a:effectLst/>
            </c:spPr>
            <c:extLst>
              <c:ext xmlns:c16="http://schemas.microsoft.com/office/drawing/2014/chart" uri="{C3380CC4-5D6E-409C-BE32-E72D297353CC}">
                <c16:uniqueId val="{00000007-1636-4EE5-88BB-21DE62CF3596}"/>
              </c:ext>
            </c:extLst>
          </c:dPt>
          <c:dPt>
            <c:idx val="4"/>
            <c:bubble3D val="0"/>
            <c:spPr>
              <a:solidFill>
                <a:schemeClr val="bg1">
                  <a:lumMod val="85000"/>
                </a:schemeClr>
              </a:solidFill>
              <a:ln w="12700">
                <a:solidFill>
                  <a:schemeClr val="tx1"/>
                </a:solidFill>
              </a:ln>
              <a:effectLst/>
            </c:spPr>
            <c:extLst>
              <c:ext xmlns:c16="http://schemas.microsoft.com/office/drawing/2014/chart" uri="{C3380CC4-5D6E-409C-BE32-E72D297353CC}">
                <c16:uniqueId val="{00000009-1636-4EE5-88BB-21DE62CF3596}"/>
              </c:ext>
            </c:extLst>
          </c:dPt>
          <c:dLbls>
            <c:dLbl>
              <c:idx val="1"/>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3-1636-4EE5-88BB-21DE62CF3596}"/>
                </c:ext>
              </c:extLst>
            </c:dLbl>
            <c:dLbl>
              <c:idx val="2"/>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5-1636-4EE5-88BB-21DE62CF3596}"/>
                </c:ext>
              </c:extLst>
            </c:dLbl>
            <c:dLbl>
              <c:idx val="3"/>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7-1636-4EE5-88BB-21DE62CF359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'pie chart'!$A$5:$A$10</c:f>
              <c:strCache>
                <c:ptCount val="5"/>
                <c:pt idx="0">
                  <c:v>Chinese</c:v>
                </c:pt>
                <c:pt idx="1">
                  <c:v>North Indian</c:v>
                </c:pt>
                <c:pt idx="2">
                  <c:v>Beverages</c:v>
                </c:pt>
                <c:pt idx="3">
                  <c:v>South Indian</c:v>
                </c:pt>
                <c:pt idx="4">
                  <c:v>Desserts</c:v>
                </c:pt>
              </c:strCache>
            </c:strRef>
          </c:cat>
          <c:val>
            <c:numRef>
              <c:f>'pie chart'!$B$5:$B$10</c:f>
              <c:numCache>
                <c:formatCode>0</c:formatCode>
                <c:ptCount val="5"/>
                <c:pt idx="0">
                  <c:v>297</c:v>
                </c:pt>
                <c:pt idx="1">
                  <c:v>216</c:v>
                </c:pt>
                <c:pt idx="2">
                  <c:v>202</c:v>
                </c:pt>
                <c:pt idx="3">
                  <c:v>196</c:v>
                </c:pt>
                <c:pt idx="4">
                  <c:v>185</c:v>
                </c:pt>
              </c:numCache>
            </c:numRef>
          </c:val>
          <c:extLst>
            <c:ext xmlns:c16="http://schemas.microsoft.com/office/drawing/2014/chart" uri="{C3380CC4-5D6E-409C-BE32-E72D297353CC}">
              <c16:uniqueId val="{0000000A-1636-4EE5-88BB-21DE62CF3596}"/>
            </c:ext>
          </c:extLst>
        </c:ser>
        <c:dLbls>
          <c:showLegendKey val="0"/>
          <c:showVal val="0"/>
          <c:showCatName val="0"/>
          <c:showSerName val="0"/>
          <c:showPercent val="1"/>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E6802">
        <a:alpha val="70000"/>
      </a:srgbClr>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a:t>
            </a:r>
            <a:r>
              <a:rPr lang="en-US" baseline="0"/>
              <a:t> 10 Budget Friendly Cuisines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Lit>
              <c:ptCount val="10"/>
              <c:pt idx="0">
                <c:v>Paan</c:v>
              </c:pt>
              <c:pt idx="1">
                <c:v>Keto</c:v>
              </c:pt>
              <c:pt idx="2">
                <c:v>Street Food</c:v>
              </c:pt>
              <c:pt idx="3">
                <c:v>Thalis</c:v>
              </c:pt>
              <c:pt idx="4">
                <c:v>Rajasthani</c:v>
              </c:pt>
              <c:pt idx="5">
                <c:v>French</c:v>
              </c:pt>
              <c:pt idx="6">
                <c:v>Waffle</c:v>
              </c:pt>
              <c:pt idx="7">
                <c:v>Australian</c:v>
              </c:pt>
              <c:pt idx="8">
                <c:v>Telangana</c:v>
              </c:pt>
              <c:pt idx="9">
                <c:v>Maharashtrian</c:v>
              </c:pt>
            </c:strLit>
          </c:cat>
          <c:val>
            <c:numLit>
              <c:formatCode>General</c:formatCode>
              <c:ptCount val="10"/>
              <c:pt idx="0">
                <c:v>116.66666666666667</c:v>
              </c:pt>
              <c:pt idx="1">
                <c:v>175</c:v>
              </c:pt>
              <c:pt idx="2">
                <c:v>186.84210526315789</c:v>
              </c:pt>
              <c:pt idx="3">
                <c:v>195</c:v>
              </c:pt>
              <c:pt idx="4">
                <c:v>200</c:v>
              </c:pt>
              <c:pt idx="5">
                <c:v>200</c:v>
              </c:pt>
              <c:pt idx="6">
                <c:v>200</c:v>
              </c:pt>
              <c:pt idx="7">
                <c:v>200</c:v>
              </c:pt>
              <c:pt idx="8">
                <c:v>216.66666666666666</c:v>
              </c:pt>
              <c:pt idx="9">
                <c:v>216.66666666666666</c:v>
              </c:pt>
            </c:numLit>
          </c:val>
          <c:extLst>
            <c:ext xmlns:c16="http://schemas.microsoft.com/office/drawing/2014/chart" uri="{C3380CC4-5D6E-409C-BE32-E72D297353CC}">
              <c16:uniqueId val="{00000000-0B7A-4487-BBD7-B252A4DE4D2A}"/>
            </c:ext>
          </c:extLst>
        </c:ser>
        <c:dLbls>
          <c:dLblPos val="inEnd"/>
          <c:showLegendKey val="0"/>
          <c:showVal val="1"/>
          <c:showCatName val="0"/>
          <c:showSerName val="0"/>
          <c:showPercent val="0"/>
          <c:showBubbleSize val="0"/>
        </c:dLbls>
        <c:gapWidth val="100"/>
        <c:overlap val="-24"/>
        <c:axId val="1978288447"/>
        <c:axId val="1978288031"/>
      </c:barChart>
      <c:catAx>
        <c:axId val="1978288447"/>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78288031"/>
        <c:crosses val="autoZero"/>
        <c:auto val="1"/>
        <c:lblAlgn val="ctr"/>
        <c:lblOffset val="100"/>
        <c:noMultiLvlLbl val="0"/>
      </c:catAx>
      <c:valAx>
        <c:axId val="197828803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78288447"/>
        <c:crosses val="autoZero"/>
        <c:crossBetween val="between"/>
        <c:majorUnit val="1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a:t>
            </a:r>
            <a:r>
              <a:rPr lang="en-US" baseline="0"/>
              <a:t> Restaurants by Avg Rating </a:t>
            </a:r>
            <a:endParaRPr lang="en-US"/>
          </a:p>
        </c:rich>
      </c:tx>
      <c:layout>
        <c:manualLayout>
          <c:xMode val="edge"/>
          <c:yMode val="edge"/>
          <c:x val="2.5896057347670254E-2"/>
          <c:y val="2.883506343713956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Lit>
              <c:ptCount val="10"/>
              <c:pt idx="0">
                <c:v>Capital Multi Cuisine Restaurant</c:v>
              </c:pt>
              <c:pt idx="1">
                <c:v>Cafe 555 &amp; Aqeeq Restaurant</c:v>
              </c:pt>
              <c:pt idx="2">
                <c:v>Bawarchi</c:v>
              </c:pt>
              <c:pt idx="3">
                <c:v>Mehfil</c:v>
              </c:pt>
              <c:pt idx="4">
                <c:v>Cafe Bahar Since 1973</c:v>
              </c:pt>
              <c:pt idx="5">
                <c:v>Lucky Restaurant</c:v>
              </c:pt>
              <c:pt idx="6">
                <c:v>Grand Hotel</c:v>
              </c:pt>
              <c:pt idx="7">
                <c:v>Hotel Shadab</c:v>
              </c:pt>
              <c:pt idx="8">
                <c:v>4M Biryani House</c:v>
              </c:pt>
              <c:pt idx="9">
                <c:v>Shah Ghouse Cafe &amp; Restaurant</c:v>
              </c:pt>
            </c:strLit>
          </c:cat>
          <c:val>
            <c:numLit>
              <c:formatCode>General</c:formatCode>
              <c:ptCount val="10"/>
              <c:pt idx="0">
                <c:v>3.8</c:v>
              </c:pt>
              <c:pt idx="1">
                <c:v>3.9</c:v>
              </c:pt>
              <c:pt idx="2">
                <c:v>3.9</c:v>
              </c:pt>
              <c:pt idx="3">
                <c:v>3.9</c:v>
              </c:pt>
              <c:pt idx="4">
                <c:v>4</c:v>
              </c:pt>
              <c:pt idx="5">
                <c:v>4</c:v>
              </c:pt>
              <c:pt idx="6">
                <c:v>4.0999999999999996</c:v>
              </c:pt>
              <c:pt idx="7">
                <c:v>4.0999999999999996</c:v>
              </c:pt>
              <c:pt idx="8">
                <c:v>4.0999999999999996</c:v>
              </c:pt>
              <c:pt idx="9">
                <c:v>4.0999999999999996</c:v>
              </c:pt>
            </c:numLit>
          </c:val>
          <c:extLst>
            <c:ext xmlns:c16="http://schemas.microsoft.com/office/drawing/2014/chart" uri="{C3380CC4-5D6E-409C-BE32-E72D297353CC}">
              <c16:uniqueId val="{00000000-99BE-4BDC-ACF4-AB98E5226D93}"/>
            </c:ext>
          </c:extLst>
        </c:ser>
        <c:dLbls>
          <c:showLegendKey val="0"/>
          <c:showVal val="0"/>
          <c:showCatName val="0"/>
          <c:showSerName val="0"/>
          <c:showPercent val="0"/>
          <c:showBubbleSize val="0"/>
        </c:dLbls>
        <c:gapWidth val="30"/>
        <c:axId val="785223295"/>
        <c:axId val="785221631"/>
      </c:barChart>
      <c:catAx>
        <c:axId val="785223295"/>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85221631"/>
        <c:crosses val="autoZero"/>
        <c:auto val="1"/>
        <c:lblAlgn val="ctr"/>
        <c:lblOffset val="100"/>
        <c:noMultiLvlLbl val="0"/>
      </c:catAx>
      <c:valAx>
        <c:axId val="785221631"/>
        <c:scaling>
          <c:orientation val="minMax"/>
        </c:scaling>
        <c:delete val="1"/>
        <c:axPos val="b"/>
        <c:numFmt formatCode="General" sourceLinked="1"/>
        <c:majorTickMark val="none"/>
        <c:minorTickMark val="none"/>
        <c:tickLblPos val="nextTo"/>
        <c:crossAx val="785223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[2_Swiggy_Restaurants_Dashboard.xlsx]bar chart 1!PivotTable3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Restaurants by Avg Rating</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'bar chart 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'bar chart 1'!$A$4:$A$14</c:f>
              <c:strCache>
                <c:ptCount val="10"/>
                <c:pt idx="0">
                  <c:v>Five Star And Koli Hut</c:v>
                </c:pt>
                <c:pt idx="1">
                  <c:v>Euphoria</c:v>
                </c:pt>
                <c:pt idx="2">
                  <c:v>Rayudu Juice Shop</c:v>
                </c:pt>
                <c:pt idx="3">
                  <c:v>Us Live Pops</c:v>
                </c:pt>
                <c:pt idx="4">
                  <c:v>Snack House</c:v>
                </c:pt>
                <c:pt idx="5">
                  <c:v>Hotel Indu Deluxe</c:v>
                </c:pt>
                <c:pt idx="6">
                  <c:v>Splurge - Thickshakes And Milkshakes</c:v>
                </c:pt>
                <c:pt idx="7">
                  <c:v>Wallonia Waffle Co.</c:v>
                </c:pt>
                <c:pt idx="8">
                  <c:v>The Liege Waffles</c:v>
                </c:pt>
                <c:pt idx="9">
                  <c:v>Zorro - Milkshakes And Thickshakes</c:v>
                </c:pt>
              </c:strCache>
            </c:strRef>
          </c:cat>
          <c:val>
            <c:numRef>
              <c:f>'bar chart 1'!$B$4:$B$14</c:f>
              <c:numCache>
                <c:formatCode>0.0</c:formatCode>
                <c:ptCount val="10"/>
                <c:pt idx="0">
                  <c:v>4.7</c:v>
                </c:pt>
                <c:pt idx="1">
                  <c:v>4.7</c:v>
                </c:pt>
                <c:pt idx="2">
                  <c:v>4.8</c:v>
                </c:pt>
                <c:pt idx="3">
                  <c:v>4.8</c:v>
                </c:pt>
                <c:pt idx="4">
                  <c:v>4.9000000000000004</c:v>
                </c:pt>
                <c:pt idx="5">
                  <c:v>4.9000000000000004</c:v>
                </c:pt>
                <c:pt idx="6">
                  <c:v>5</c:v>
                </c:pt>
                <c:pt idx="7">
                  <c:v>5</c:v>
                </c:pt>
                <c:pt idx="8">
                  <c:v>5</c:v>
                </c:pt>
                <c:pt idx="9">
                  <c:v>5</c:v>
                </c:pt>
              </c:numCache>
            </c:numRef>
          </c:val>
          <c:extLst>
            <c:ext xmlns:c16="http://schemas.microsoft.com/office/drawing/2014/chart" uri="{C3380CC4-5D6E-409C-BE32-E72D297353CC}">
              <c16:uniqueId val="{00000000-A1D1-40AA-BEB3-3508F4291963}"/>
            </c:ext>
          </c:extLst>
        </c:ser>
        <c:dLbls>
          <c:showLegendKey val="0"/>
          <c:showVal val="0"/>
          <c:showCatName val="0"/>
          <c:showSerName val="0"/>
          <c:showPercent val="0"/>
          <c:showBubbleSize val="0"/>
        </c:dLbls>
        <c:gapWidth val="30"/>
        <c:axId val="908854351"/>
        <c:axId val="908853519"/>
      </c:barChart>
      <c:catAx>
        <c:axId val="9088543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853519"/>
        <c:crosses val="autoZero"/>
        <c:auto val="1"/>
        <c:lblAlgn val="ctr"/>
        <c:lblOffset val="100"/>
        <c:noMultiLvlLbl val="0"/>
      </c:catAx>
      <c:valAx>
        <c:axId val="908853519"/>
        <c:scaling>
          <c:orientation val="minMax"/>
        </c:scaling>
        <c:delete val="1"/>
        <c:axPos val="b"/>
        <c:numFmt formatCode="0.0" sourceLinked="1"/>
        <c:majorTickMark val="none"/>
        <c:minorTickMark val="none"/>
        <c:tickLblPos val="nextTo"/>
        <c:crossAx val="908854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  </a:t>
            </a:r>
            <a:r>
              <a:rPr lang="en-US" sz="1600" b="1" baseline="0"/>
              <a:t>Total Restaurants by Area </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0"/>
              <c:pt idx="0">
                <c:v>Ameerpet</c:v>
              </c:pt>
              <c:pt idx="1">
                <c:v>Kothapet</c:v>
              </c:pt>
              <c:pt idx="2">
                <c:v>Koti</c:v>
              </c:pt>
              <c:pt idx="3">
                <c:v>Uppal</c:v>
              </c:pt>
              <c:pt idx="4">
                <c:v>Abids</c:v>
              </c:pt>
              <c:pt idx="5">
                <c:v>Nallakunta &amp; Vidyanagar</c:v>
              </c:pt>
              <c:pt idx="6">
                <c:v>Himayatnagar</c:v>
              </c:pt>
              <c:pt idx="7">
                <c:v>Kothapet &amp; Dilsukhnagar</c:v>
              </c:pt>
              <c:pt idx="8">
                <c:v>Himayath Nagar</c:v>
              </c:pt>
              <c:pt idx="9">
                <c:v>Banjara Hills</c:v>
              </c:pt>
            </c:strLit>
          </c:cat>
          <c:val>
            <c:numLit>
              <c:formatCode>General</c:formatCode>
              <c:ptCount val="10"/>
              <c:pt idx="0">
                <c:v>68</c:v>
              </c:pt>
              <c:pt idx="1">
                <c:v>68</c:v>
              </c:pt>
              <c:pt idx="2">
                <c:v>71</c:v>
              </c:pt>
              <c:pt idx="3">
                <c:v>75</c:v>
              </c:pt>
              <c:pt idx="4">
                <c:v>78</c:v>
              </c:pt>
              <c:pt idx="5">
                <c:v>99</c:v>
              </c:pt>
              <c:pt idx="6">
                <c:v>131</c:v>
              </c:pt>
              <c:pt idx="7">
                <c:v>161</c:v>
              </c:pt>
              <c:pt idx="8">
                <c:v>290</c:v>
              </c:pt>
              <c:pt idx="9">
                <c:v>343</c:v>
              </c:pt>
            </c:numLit>
          </c:val>
          <c:extLst>
            <c:ext xmlns:c16="http://schemas.microsoft.com/office/drawing/2014/chart" uri="{C3380CC4-5D6E-409C-BE32-E72D297353CC}">
              <c16:uniqueId val="{00000000-A4A1-47E9-8241-E9E48030B514}"/>
            </c:ext>
          </c:extLst>
        </c:ser>
        <c:dLbls>
          <c:showLegendKey val="0"/>
          <c:showVal val="0"/>
          <c:showCatName val="0"/>
          <c:showSerName val="0"/>
          <c:showPercent val="0"/>
          <c:showBubbleSize val="0"/>
        </c:dLbls>
        <c:gapWidth val="30"/>
        <c:axId val="865105599"/>
        <c:axId val="865112255"/>
      </c:barChart>
      <c:catAx>
        <c:axId val="8651055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112255"/>
        <c:crosses val="autoZero"/>
        <c:auto val="1"/>
        <c:lblAlgn val="ctr"/>
        <c:lblOffset val="100"/>
        <c:noMultiLvlLbl val="0"/>
      </c:catAx>
      <c:valAx>
        <c:axId val="865112255"/>
        <c:scaling>
          <c:orientation val="minMax"/>
        </c:scaling>
        <c:delete val="1"/>
        <c:axPos val="b"/>
        <c:numFmt formatCode="General" sourceLinked="1"/>
        <c:majorTickMark val="none"/>
        <c:minorTickMark val="none"/>
        <c:tickLblPos val="nextTo"/>
        <c:crossAx val="865105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[2_Swiggy_Restaurants_Dashboard.xlsx]bar chart 3!PivotTable10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solidFill>
                  <a:sysClr val="windowText" lastClr="000000"/>
                </a:solidFill>
              </a:rPr>
              <a:t>Top</a:t>
            </a:r>
            <a:r>
              <a:rPr lang="en-IN" sz="1600" b="1" baseline="0">
                <a:solidFill>
                  <a:sysClr val="windowText" lastClr="000000"/>
                </a:solidFill>
              </a:rPr>
              <a:t> Cuisines by Avg Rating</a:t>
            </a:r>
            <a:endParaRPr lang="en-IN" sz="16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2700">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'bar chart 3'!$B$3</c:f>
              <c:strCache>
                <c:ptCount val="1"/>
                <c:pt idx="0">
                  <c:v>Total</c:v>
                </c:pt>
              </c:strCache>
            </c:strRef>
          </c:tx>
          <c:spPr>
            <a:solidFill>
              <a:schemeClr val="accent1"/>
            </a:solidFill>
            <a:ln w="12700">
              <a:solidFill>
                <a:sysClr val="windowText" lastClr="00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'bar chart 3'!$A$4:$A$14</c:f>
              <c:strCache>
                <c:ptCount val="10"/>
                <c:pt idx="0">
                  <c:v>Home Food</c:v>
                </c:pt>
                <c:pt idx="1">
                  <c:v>Australian</c:v>
                </c:pt>
                <c:pt idx="2">
                  <c:v>Tibetan</c:v>
                </c:pt>
                <c:pt idx="3">
                  <c:v>Middle Eastern</c:v>
                </c:pt>
                <c:pt idx="4">
                  <c:v>Keto</c:v>
                </c:pt>
                <c:pt idx="5">
                  <c:v>Steakhouse</c:v>
                </c:pt>
                <c:pt idx="6">
                  <c:v>Rajasthani</c:v>
                </c:pt>
                <c:pt idx="7">
                  <c:v>Japanese</c:v>
                </c:pt>
                <c:pt idx="8">
                  <c:v>Ice Cream Cakes</c:v>
                </c:pt>
                <c:pt idx="9">
                  <c:v>Waffle</c:v>
                </c:pt>
              </c:strCache>
            </c:strRef>
          </c:cat>
          <c:val>
            <c:numRef>
              <c:f>'bar chart 3'!$B$4:$B$14</c:f>
              <c:numCache>
                <c:formatCode>0.0</c:formatCode>
                <c:ptCount val="10"/>
                <c:pt idx="0">
                  <c:v>4.0400000000000009</c:v>
                </c:pt>
                <c:pt idx="1">
                  <c:v>4.0999999999999996</c:v>
                </c:pt>
                <c:pt idx="2">
                  <c:v>4.0999999999999996</c:v>
                </c:pt>
                <c:pt idx="3">
                  <c:v>4.0999999999999996</c:v>
                </c:pt>
                <c:pt idx="4">
                  <c:v>4.1500000000000004</c:v>
                </c:pt>
                <c:pt idx="5">
                  <c:v>4.2</c:v>
                </c:pt>
                <c:pt idx="6">
                  <c:v>4.2</c:v>
                </c:pt>
                <c:pt idx="7">
                  <c:v>4.4000000000000004</c:v>
                </c:pt>
                <c:pt idx="8">
                  <c:v>4.4000000000000004</c:v>
                </c:pt>
                <c:pt idx="9">
                  <c:v>4.4000000000000004</c:v>
                </c:pt>
              </c:numCache>
            </c:numRef>
          </c:val>
          <c:extLst>
            <c:ext xmlns:c16="http://schemas.microsoft.com/office/drawing/2014/chart" uri="{C3380CC4-5D6E-409C-BE32-E72D297353CC}">
              <c16:uniqueId val="{00000001-7C83-4723-93E4-9441E03E582B}"/>
            </c:ext>
          </c:extLst>
        </c:ser>
        <c:dLbls>
          <c:showLegendKey val="0"/>
          <c:showVal val="0"/>
          <c:showCatName val="0"/>
          <c:showSerName val="0"/>
          <c:showPercent val="0"/>
          <c:showBubbleSize val="0"/>
        </c:dLbls>
        <c:gapWidth val="30"/>
        <c:axId val="616748767"/>
        <c:axId val="616747103"/>
      </c:barChart>
      <c:catAx>
        <c:axId val="6167487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747103"/>
        <c:crosses val="autoZero"/>
        <c:auto val="1"/>
        <c:lblAlgn val="ctr"/>
        <c:lblOffset val="100"/>
        <c:noMultiLvlLbl val="0"/>
      </c:catAx>
      <c:valAx>
        <c:axId val="616747103"/>
        <c:scaling>
          <c:orientation val="minMax"/>
        </c:scaling>
        <c:delete val="1"/>
        <c:axPos val="b"/>
        <c:numFmt formatCode="0.0" sourceLinked="1"/>
        <c:majorTickMark val="none"/>
        <c:minorTickMark val="none"/>
        <c:tickLblPos val="nextTo"/>
        <c:crossAx val="616748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[2_Swiggy_Restaurants_Dashboard.xlsx]pie chart!PivotTable9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ysClr val="windowText" lastClr="000000"/>
                </a:solidFill>
              </a:rPr>
              <a:t>Most</a:t>
            </a:r>
            <a:r>
              <a:rPr lang="en-US" sz="1800" b="1" baseline="0">
                <a:solidFill>
                  <a:sysClr val="windowText" lastClr="000000"/>
                </a:solidFill>
              </a:rPr>
              <a:t> Famous Cuisines</a:t>
            </a:r>
            <a:endParaRPr lang="en-US" sz="18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'pie chart'!$B$4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ED1-4922-8E8B-C0992F1FD23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ED1-4922-8E8B-C0992F1FD23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ED1-4922-8E8B-C0992F1FD23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ED1-4922-8E8B-C0992F1FD23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ED1-4922-8E8B-C0992F1FD23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 chart'!$A$5:$A$10</c:f>
              <c:strCache>
                <c:ptCount val="5"/>
                <c:pt idx="0">
                  <c:v>Chinese</c:v>
                </c:pt>
                <c:pt idx="1">
                  <c:v>North Indian</c:v>
                </c:pt>
                <c:pt idx="2">
                  <c:v>Beverages</c:v>
                </c:pt>
                <c:pt idx="3">
                  <c:v>South Indian</c:v>
                </c:pt>
                <c:pt idx="4">
                  <c:v>Desserts</c:v>
                </c:pt>
              </c:strCache>
            </c:strRef>
          </c:cat>
          <c:val>
            <c:numRef>
              <c:f>'pie chart'!$B$5:$B$10</c:f>
              <c:numCache>
                <c:formatCode>0</c:formatCode>
                <c:ptCount val="5"/>
                <c:pt idx="0">
                  <c:v>297</c:v>
                </c:pt>
                <c:pt idx="1">
                  <c:v>216</c:v>
                </c:pt>
                <c:pt idx="2">
                  <c:v>202</c:v>
                </c:pt>
                <c:pt idx="3">
                  <c:v>196</c:v>
                </c:pt>
                <c:pt idx="4">
                  <c:v>185</c:v>
                </c:pt>
              </c:numCache>
            </c:numRef>
          </c:val>
          <c:extLst>
            <c:ext xmlns:c16="http://schemas.microsoft.com/office/drawing/2014/chart" uri="{C3380CC4-5D6E-409C-BE32-E72D297353CC}">
              <c16:uniqueId val="{0000000B-F001-425B-B0B9-6D888BC3434F}"/>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[2_Swiggy_Restaurants_Dashboard.xlsx]donut chart!PivotTable1</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Top</a:t>
            </a:r>
            <a:r>
              <a:rPr lang="en-US" b="1" baseline="0">
                <a:solidFill>
                  <a:sysClr val="windowText" lastClr="000000"/>
                </a:solidFill>
              </a:rPr>
              <a:t> Restaurants by Cuisine Variety</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c:spPr>
      </c:pivotFmt>
      <c:pivotFmt>
        <c:idx val="2"/>
        <c:spPr>
          <a:solidFill>
            <a:schemeClr val="accent1"/>
          </a:solidFill>
          <a:ln w="25400">
            <a:solidFill>
              <a:schemeClr val="lt1"/>
            </a:solidFill>
          </a:ln>
          <a:effectLst/>
        </c:spPr>
      </c:pivotFmt>
      <c:pivotFmt>
        <c:idx val="3"/>
        <c:spPr>
          <a:solidFill>
            <a:schemeClr val="accent1"/>
          </a:solidFill>
          <a:ln w="25400">
            <a:solidFill>
              <a:schemeClr val="lt1"/>
            </a:solidFill>
          </a:ln>
          <a:effectLst/>
        </c:spPr>
      </c:pivotFmt>
      <c:pivotFmt>
        <c:idx val="4"/>
        <c:spPr>
          <a:solidFill>
            <a:schemeClr val="accent1"/>
          </a:solidFill>
          <a:ln w="25400">
            <a:solidFill>
              <a:schemeClr val="lt1"/>
            </a:solidFill>
          </a:ln>
          <a:effectLst/>
        </c:spPr>
      </c:pivotFmt>
      <c:pivotFmt>
        <c:idx val="5"/>
        <c:spPr>
          <a:solidFill>
            <a:schemeClr val="accent1"/>
          </a:solidFill>
          <a:ln w="25400">
            <a:solidFill>
              <a:schemeClr val="lt1"/>
            </a:solidFill>
          </a:ln>
          <a:effectLst/>
        </c:spPr>
      </c:pivotFmt>
      <c:pivotFmt>
        <c:idx val="6"/>
        <c:spPr>
          <a:solidFill>
            <a:schemeClr val="accent1"/>
          </a:solidFill>
          <a:ln w="25400">
            <a:solidFill>
              <a:schemeClr val="lt1"/>
            </a:solidFill>
          </a:ln>
          <a:effectLst/>
        </c:spPr>
      </c:pivotFmt>
      <c:pivotFmt>
        <c:idx val="7"/>
        <c:spPr>
          <a:solidFill>
            <a:schemeClr val="accent1"/>
          </a:solidFill>
          <a:ln w="25400">
            <a:solidFill>
              <a:schemeClr val="lt1"/>
            </a:solidFill>
          </a:ln>
          <a:effectLst/>
        </c:spPr>
      </c:pivotFmt>
      <c:pivotFmt>
        <c:idx val="8"/>
        <c:spPr>
          <a:solidFill>
            <a:schemeClr val="accent1"/>
          </a:solidFill>
          <a:ln w="25400">
            <a:solidFill>
              <a:schemeClr val="lt1"/>
            </a:solidFill>
          </a:ln>
          <a:effectLst/>
        </c:spPr>
      </c:pivotFmt>
      <c:pivotFmt>
        <c:idx val="9"/>
        <c:spPr>
          <a:solidFill>
            <a:schemeClr val="accent1"/>
          </a:solidFill>
          <a:ln w="25400">
            <a:solidFill>
              <a:schemeClr val="lt1"/>
            </a:solidFill>
          </a:ln>
          <a:effectLst/>
        </c:spPr>
      </c:pivotFmt>
      <c:pivotFmt>
        <c:idx val="10"/>
        <c:spPr>
          <a:solidFill>
            <a:schemeClr val="accent1"/>
          </a:solidFill>
          <a:ln w="25400">
            <a:solidFill>
              <a:schemeClr val="lt1"/>
            </a:solidFill>
          </a:ln>
          <a:effectLst/>
        </c:spPr>
      </c:pivotFmt>
      <c:pivotFmt>
        <c:idx val="11"/>
        <c:spPr>
          <a:solidFill>
            <a:schemeClr val="accent1"/>
          </a:solidFill>
          <a:ln w="25400">
            <a:solidFill>
              <a:schemeClr val="lt1"/>
            </a:solidFill>
          </a:ln>
          <a:effectLst/>
        </c:spPr>
      </c:pivotFmt>
      <c:pivotFmt>
        <c:idx val="12"/>
        <c:spPr>
          <a:solidFill>
            <a:schemeClr val="accent1"/>
          </a:solidFill>
          <a:ln w="25400">
            <a:solidFill>
              <a:schemeClr val="lt1"/>
            </a:solidFill>
          </a:ln>
          <a:effectLst/>
        </c:spPr>
      </c:pivotFmt>
    </c:pivotFmts>
    <c:plotArea>
      <c:layout/>
      <c:doughnutChart>
        <c:varyColors val="1"/>
        <c:ser>
          <c:idx val="0"/>
          <c:order val="0"/>
          <c:tx>
            <c:strRef>
              <c:f>'donut chart'!$B$3</c:f>
              <c:strCache>
                <c:ptCount val="1"/>
                <c:pt idx="0">
                  <c:v>Total</c:v>
                </c:pt>
              </c:strCache>
            </c:strRef>
          </c:tx>
          <c:spPr>
            <a:ln w="25400"/>
          </c:spPr>
          <c:dPt>
            <c:idx val="0"/>
            <c:bubble3D val="0"/>
            <c:spPr>
              <a:solidFill>
                <a:schemeClr val="accent1"/>
              </a:solidFill>
              <a:ln w="25400">
                <a:solidFill>
                  <a:schemeClr val="lt1"/>
                </a:solidFill>
              </a:ln>
              <a:effectLst/>
            </c:spPr>
            <c:extLst>
              <c:ext xmlns:c16="http://schemas.microsoft.com/office/drawing/2014/chart" uri="{C3380CC4-5D6E-409C-BE32-E72D297353CC}">
                <c16:uniqueId val="{00000001-5E5D-43C8-8C65-668518EB7C26}"/>
              </c:ext>
            </c:extLst>
          </c:dPt>
          <c:dPt>
            <c:idx val="1"/>
            <c:bubble3D val="0"/>
            <c:spPr>
              <a:solidFill>
                <a:schemeClr val="accent2"/>
              </a:solidFill>
              <a:ln w="25400">
                <a:solidFill>
                  <a:schemeClr val="lt1"/>
                </a:solidFill>
              </a:ln>
              <a:effectLst/>
            </c:spPr>
            <c:extLst>
              <c:ext xmlns:c16="http://schemas.microsoft.com/office/drawing/2014/chart" uri="{C3380CC4-5D6E-409C-BE32-E72D297353CC}">
                <c16:uniqueId val="{00000003-5E5D-43C8-8C65-668518EB7C26}"/>
              </c:ext>
            </c:extLst>
          </c:dPt>
          <c:dPt>
            <c:idx val="2"/>
            <c:bubble3D val="0"/>
            <c:spPr>
              <a:solidFill>
                <a:schemeClr val="accent3"/>
              </a:solidFill>
              <a:ln w="25400">
                <a:solidFill>
                  <a:schemeClr val="lt1"/>
                </a:solidFill>
              </a:ln>
              <a:effectLst/>
            </c:spPr>
            <c:extLst>
              <c:ext xmlns:c16="http://schemas.microsoft.com/office/drawing/2014/chart" uri="{C3380CC4-5D6E-409C-BE32-E72D297353CC}">
                <c16:uniqueId val="{00000005-5E5D-43C8-8C65-668518EB7C26}"/>
              </c:ext>
            </c:extLst>
          </c:dPt>
          <c:dPt>
            <c:idx val="3"/>
            <c:bubble3D val="0"/>
            <c:spPr>
              <a:solidFill>
                <a:schemeClr val="accent4"/>
              </a:solidFill>
              <a:ln w="25400">
                <a:solidFill>
                  <a:schemeClr val="lt1"/>
                </a:solidFill>
              </a:ln>
              <a:effectLst/>
            </c:spPr>
            <c:extLst>
              <c:ext xmlns:c16="http://schemas.microsoft.com/office/drawing/2014/chart" uri="{C3380CC4-5D6E-409C-BE32-E72D297353CC}">
                <c16:uniqueId val="{00000007-5E5D-43C8-8C65-668518EB7C26}"/>
              </c:ext>
            </c:extLst>
          </c:dPt>
          <c:dPt>
            <c:idx val="4"/>
            <c:bubble3D val="0"/>
            <c:spPr>
              <a:solidFill>
                <a:schemeClr val="accent5"/>
              </a:solidFill>
              <a:ln w="25400">
                <a:solidFill>
                  <a:schemeClr val="lt1"/>
                </a:solidFill>
              </a:ln>
              <a:effectLst/>
            </c:spPr>
            <c:extLst>
              <c:ext xmlns:c16="http://schemas.microsoft.com/office/drawing/2014/chart" uri="{C3380CC4-5D6E-409C-BE32-E72D297353CC}">
                <c16:uniqueId val="{00000009-5E5D-43C8-8C65-668518EB7C26}"/>
              </c:ext>
            </c:extLst>
          </c:dPt>
          <c:dPt>
            <c:idx val="5"/>
            <c:bubble3D val="0"/>
            <c:spPr>
              <a:solidFill>
                <a:schemeClr val="accent6"/>
              </a:solidFill>
              <a:ln w="25400">
                <a:solidFill>
                  <a:schemeClr val="lt1"/>
                </a:solidFill>
              </a:ln>
              <a:effectLst/>
            </c:spPr>
            <c:extLst>
              <c:ext xmlns:c16="http://schemas.microsoft.com/office/drawing/2014/chart" uri="{C3380CC4-5D6E-409C-BE32-E72D297353CC}">
                <c16:uniqueId val="{0000000B-5E5D-43C8-8C65-668518EB7C2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'donut chart'!$A$4:$A$10</c:f>
              <c:strCache>
                <c:ptCount val="6"/>
                <c:pt idx="0">
                  <c:v>Paratha Experiment</c:v>
                </c:pt>
                <c:pt idx="1">
                  <c:v>The Biryani Experiment</c:v>
                </c:pt>
                <c:pt idx="2">
                  <c:v>That Pizza Place</c:v>
                </c:pt>
                <c:pt idx="3">
                  <c:v>Combo Stories By 10D Express</c:v>
                </c:pt>
                <c:pt idx="4">
                  <c:v>Bowlsome</c:v>
                </c:pt>
                <c:pt idx="5">
                  <c:v>Exotica</c:v>
                </c:pt>
              </c:strCache>
            </c:strRef>
          </c:cat>
          <c:val>
            <c:numRef>
              <c:f>'donut chart'!$B$4:$B$10</c:f>
              <c:numCache>
                <c:formatCode>0</c:formatCode>
                <c:ptCount val="6"/>
                <c:pt idx="0">
                  <c:v>13</c:v>
                </c:pt>
                <c:pt idx="1">
                  <c:v>13</c:v>
                </c:pt>
                <c:pt idx="2">
                  <c:v>13</c:v>
                </c:pt>
                <c:pt idx="3">
                  <c:v>13</c:v>
                </c:pt>
                <c:pt idx="4">
                  <c:v>13</c:v>
                </c:pt>
                <c:pt idx="5">
                  <c:v>13</c:v>
                </c:pt>
              </c:numCache>
            </c:numRef>
          </c:val>
          <c:extLst>
            <c:ext xmlns:c16="http://schemas.microsoft.com/office/drawing/2014/chart" uri="{C3380CC4-5D6E-409C-BE32-E72D297353CC}">
              <c16:uniqueId val="{00000000-45EE-4DB2-A87D-D1E0879FF3D7}"/>
            </c:ext>
          </c:extLst>
        </c:ser>
        <c:dLbls>
          <c:showLegendKey val="0"/>
          <c:showVal val="0"/>
          <c:showCatName val="0"/>
          <c:showSerName val="0"/>
          <c:showPercent val="0"/>
          <c:showBubbleSize val="0"/>
          <c:showLeaderLines val="1"/>
        </c:dLbls>
        <c:firstSliceAng val="0"/>
        <c:holeSize val="42"/>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baseline="0">
                <a:ln w="0"/>
                <a:solidFill>
                  <a:sysClr val="windowText" lastClr="000000"/>
                </a:solidFill>
                <a:effectLst>
                  <a:outerShdw blurRad="38100" dist="19050" dir="2700000" algn="tl" rotWithShape="0">
                    <a:schemeClr val="dk1">
                      <a:alpha val="40000"/>
                    </a:schemeClr>
                  </a:outerShdw>
                </a:effectLst>
                <a:latin typeface="+mn-lt"/>
                <a:ea typeface="+mn-ea"/>
                <a:cs typeface="+mn-cs"/>
              </a:defRPr>
            </a:pPr>
            <a:r>
              <a:rPr lang="en-US" b="1" cap="none" spc="0">
                <a:ln w="0"/>
                <a:solidFill>
                  <a:sysClr val="windowText" lastClr="000000"/>
                </a:solidFill>
                <a:effectLst>
                  <a:outerShdw blurRad="38100" dist="19050" dir="2700000" algn="tl" rotWithShape="0">
                    <a:schemeClr val="dk1">
                      <a:alpha val="40000"/>
                    </a:schemeClr>
                  </a:outerShdw>
                </a:effectLst>
              </a:rPr>
              <a:t>Top 10 Premium</a:t>
            </a:r>
            <a:r>
              <a:rPr lang="en-US" b="1" cap="none" spc="0" baseline="0">
                <a:ln w="0"/>
                <a:solidFill>
                  <a:sysClr val="windowText" lastClr="000000"/>
                </a:solidFill>
                <a:effectLst>
                  <a:outerShdw blurRad="38100" dist="19050" dir="2700000" algn="tl" rotWithShape="0">
                    <a:schemeClr val="dk1">
                      <a:alpha val="40000"/>
                    </a:schemeClr>
                  </a:outerShdw>
                </a:effectLst>
              </a:rPr>
              <a:t> Priced Cuisines</a:t>
            </a:r>
            <a:endParaRPr lang="en-US" b="1" cap="none" spc="0">
              <a:ln w="0"/>
              <a:solidFill>
                <a:sysClr val="windowText" lastClr="000000"/>
              </a:solidFill>
              <a:effectLst>
                <a:outerShdw blurRad="38100" dist="19050" dir="2700000" algn="tl" rotWithShape="0">
                  <a:schemeClr val="dk1">
                    <a:alpha val="40000"/>
                  </a:schemeClr>
                </a:outerShdw>
              </a:effectLst>
            </a:endParaRPr>
          </a:p>
        </c:rich>
      </c:tx>
      <c:overlay val="0"/>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600" b="1" i="0" u="none" strike="noStrike" kern="1200" cap="none" spc="0" baseline="0">
              <a:ln w="0"/>
              <a:solidFill>
                <a:sysClr val="windowText" lastClr="000000"/>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rgbClr val="FE812C"/>
            </a:solidFill>
            <a:ln w="12700">
              <a:solidFill>
                <a:sysClr val="windowText" lastClr="000000"/>
              </a:solidFill>
            </a:ln>
            <a:effectLst/>
          </c:spPr>
          <c:invertIfNegative val="0"/>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Lit>
              <c:ptCount val="10"/>
              <c:pt idx="0">
                <c:v>Japanese</c:v>
              </c:pt>
              <c:pt idx="1">
                <c:v>Steakhouse</c:v>
              </c:pt>
              <c:pt idx="2">
                <c:v>Thai</c:v>
              </c:pt>
              <c:pt idx="3">
                <c:v>North</c:v>
              </c:pt>
              <c:pt idx="4">
                <c:v>Italian-American</c:v>
              </c:pt>
              <c:pt idx="5">
                <c:v>Asian</c:v>
              </c:pt>
              <c:pt idx="6">
                <c:v>Afghani</c:v>
              </c:pt>
              <c:pt idx="7">
                <c:v>European</c:v>
              </c:pt>
              <c:pt idx="8">
                <c:v>Lucknowi</c:v>
              </c:pt>
              <c:pt idx="9">
                <c:v>Barbecue</c:v>
              </c:pt>
            </c:strLit>
          </c:cat>
          <c:val>
            <c:numLit>
              <c:formatCode>General</c:formatCode>
              <c:ptCount val="10"/>
              <c:pt idx="0">
                <c:v>1500</c:v>
              </c:pt>
              <c:pt idx="1">
                <c:v>1200</c:v>
              </c:pt>
              <c:pt idx="2">
                <c:v>680</c:v>
              </c:pt>
              <c:pt idx="3">
                <c:v>600</c:v>
              </c:pt>
              <c:pt idx="4">
                <c:v>600</c:v>
              </c:pt>
              <c:pt idx="5">
                <c:v>585</c:v>
              </c:pt>
              <c:pt idx="6">
                <c:v>550</c:v>
              </c:pt>
              <c:pt idx="7">
                <c:v>500</c:v>
              </c:pt>
              <c:pt idx="8">
                <c:v>500</c:v>
              </c:pt>
              <c:pt idx="9">
                <c:v>500</c:v>
              </c:pt>
            </c:numLit>
          </c:val>
          <c:extLst>
            <c:ext xmlns:c16="http://schemas.microsoft.com/office/drawing/2014/chart" uri="{C3380CC4-5D6E-409C-BE32-E72D297353CC}">
              <c16:uniqueId val="{00000000-0749-4852-A8E1-D9C1B79B61DB}"/>
            </c:ext>
          </c:extLst>
        </c:ser>
        <c:dLbls>
          <c:showLegendKey val="0"/>
          <c:showVal val="0"/>
          <c:showCatName val="0"/>
          <c:showSerName val="0"/>
          <c:showPercent val="0"/>
          <c:showBubbleSize val="0"/>
        </c:dLbls>
        <c:gapWidth val="100"/>
        <c:overlap val="-24"/>
        <c:axId val="781230223"/>
        <c:axId val="781214415"/>
      </c:barChart>
      <c:catAx>
        <c:axId val="781230223"/>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781214415"/>
        <c:crosses val="autoZero"/>
        <c:auto val="1"/>
        <c:lblAlgn val="ctr"/>
        <c:lblOffset val="100"/>
        <c:noMultiLvlLbl val="0"/>
      </c:catAx>
      <c:valAx>
        <c:axId val="781214415"/>
        <c:scaling>
          <c:orientation val="minMax"/>
        </c:scaling>
        <c:delete val="1"/>
        <c:axPos val="l"/>
        <c:numFmt formatCode="General" sourceLinked="1"/>
        <c:majorTickMark val="out"/>
        <c:minorTickMark val="none"/>
        <c:tickLblPos val="nextTo"/>
        <c:crossAx val="781230223"/>
        <c:crosses val="autoZero"/>
        <c:crossBetween val="between"/>
        <c:majorUnit val="5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tx1">
            <a:lumMod val="50000"/>
            <a:lumOff val="50000"/>
            <a:tint val="66000"/>
            <a:satMod val="160000"/>
          </a:schemeClr>
        </a:gs>
        <a:gs pos="50000">
          <a:schemeClr val="tx1">
            <a:lumMod val="50000"/>
            <a:lumOff val="50000"/>
            <a:tint val="44500"/>
            <a:satMod val="160000"/>
          </a:schemeClr>
        </a:gs>
        <a:gs pos="100000">
          <a:schemeClr val="tx1">
            <a:lumMod val="50000"/>
            <a:lumOff val="50000"/>
            <a:tint val="23500"/>
            <a:satMod val="160000"/>
          </a:schemeClr>
        </a:gs>
      </a:gsLst>
      <a:path path="circle">
        <a:fillToRect l="100000" t="100000"/>
      </a:path>
      <a:tileRect r="-100000" b="-100000"/>
    </a:grad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Fastest Delivery Areas</cx:v>
        </cx:txData>
      </cx:tx>
      <cx:txPr>
        <a:bodyPr spcFirstLastPara="1" vertOverflow="ellipsis" horzOverflow="overflow" wrap="square" lIns="0" tIns="0" rIns="0" bIns="0" anchor="ctr" anchorCtr="1"/>
        <a:lstStyle/>
        <a:p>
          <a:pPr algn="ctr" rtl="0">
            <a:defRPr/>
          </a:pPr>
          <a:r>
            <a:rPr lang="en-US" sz="1600" b="1" i="0" u="none" strike="noStrike" baseline="0">
              <a:solidFill>
                <a:sysClr val="windowText" lastClr="000000"/>
              </a:solidFill>
              <a:latin typeface="Calibri" panose="020F0502020204030204"/>
            </a:rPr>
            <a:t>Fastest Delivery Areas</a:t>
          </a:r>
        </a:p>
      </cx:txPr>
    </cx:title>
    <cx:plotArea>
      <cx:plotAreaRegion>
        <cx:series layoutId="clusteredColumn" uniqueId="{F2BDAFBA-DA9F-4F80-B025-21F36C7EE8DF}">
          <cx:tx>
            <cx:txData>
              <cx:f>_xlchart.v1.1</cx:f>
              <cx:v>Avg Delivery Time</cx:v>
            </cx:txData>
          </cx:tx>
          <cx:dataLabels/>
          <cx:dataId val="0"/>
          <cx:layoutPr>
            <cx:aggregation/>
          </cx:layoutPr>
        </cx:series>
      </cx:plotAreaRegion>
      <cx:axis id="0">
        <cx:catScaling gapWidth="0.100000001"/>
        <cx:tickLabels/>
      </cx:axis>
      <cx:axis id="1" hidden="1">
        <cx:valScaling/>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title pos="t" align="ctr" overlay="0">
      <cx:tx>
        <cx:txData>
          <cx:v>Fastest Delivered Areas</cx:v>
        </cx:txData>
      </cx:tx>
      <cx:txPr>
        <a:bodyPr spcFirstLastPara="1" vertOverflow="ellipsis" horzOverflow="overflow" wrap="square" lIns="0" tIns="0" rIns="0" bIns="0" anchor="ctr" anchorCtr="1"/>
        <a:lstStyle/>
        <a:p>
          <a:pPr algn="ctr" rtl="0">
            <a:defRPr u="sng"/>
          </a:pPr>
          <a:r>
            <a:rPr lang="en-US" sz="1600" b="1" i="0" u="sng" strike="noStrike" baseline="0">
              <a:solidFill>
                <a:sysClr val="windowText" lastClr="000000"/>
              </a:solidFill>
              <a:latin typeface="Calibri" panose="020F0502020204030204"/>
            </a:rPr>
            <a:t>Fastest Delivered Areas</a:t>
          </a:r>
        </a:p>
      </cx:txPr>
    </cx:title>
    <cx:plotArea>
      <cx:plotAreaRegion>
        <cx:series layoutId="clusteredColumn" uniqueId="{F2BDAFBA-DA9F-4F80-B025-21F36C7EE8DF}">
          <cx:tx>
            <cx:txData>
              <cx:f>_xlchart.v1.4</cx:f>
              <cx:v>Avg Delivery Time</cx:v>
            </cx:txData>
          </cx:tx>
          <cx:spPr>
            <a:ln w="12700">
              <a:solidFill>
                <a:schemeClr val="tx1"/>
              </a:solidFill>
            </a:ln>
          </cx:spPr>
          <cx:dataPt idx="0">
            <cx:spPr>
              <a:solidFill>
                <a:sysClr val="window" lastClr="FFFFFF">
                  <a:lumMod val="85000"/>
                </a:sysClr>
              </a:solidFill>
            </cx:spPr>
          </cx:dataPt>
          <cx:dataPt idx="1">
            <cx:spPr>
              <a:solidFill>
                <a:sysClr val="window" lastClr="FFFFFF">
                  <a:lumMod val="85000"/>
                </a:sysClr>
              </a:solidFill>
            </cx:spPr>
          </cx:dataPt>
          <cx:dataPt idx="2">
            <cx:spPr>
              <a:solidFill>
                <a:sysClr val="window" lastClr="FFFFFF">
                  <a:lumMod val="75000"/>
                </a:sysClr>
              </a:solidFill>
            </cx:spPr>
          </cx:dataPt>
          <cx:dataPt idx="3">
            <cx:spPr>
              <a:solidFill>
                <a:sysClr val="window" lastClr="FFFFFF">
                  <a:lumMod val="65000"/>
                </a:sysClr>
              </a:solidFill>
            </cx:spPr>
          </cx:dataPt>
          <cx:dataPt idx="4">
            <cx:spPr>
              <a:solidFill>
                <a:sysClr val="window" lastClr="FFFFFF">
                  <a:lumMod val="65000"/>
                </a:sysClr>
              </a:solidFill>
            </cx:spPr>
          </cx:dataPt>
          <cx:dataPt idx="5">
            <cx:spPr>
              <a:solidFill>
                <a:sysClr val="window" lastClr="FFFFFF">
                  <a:lumMod val="50000"/>
                </a:sysClr>
              </a:solidFill>
            </cx:spPr>
          </cx:dataPt>
          <cx:dataPt idx="6">
            <cx:spPr>
              <a:solidFill>
                <a:sysClr val="windowText" lastClr="000000">
                  <a:lumMod val="65000"/>
                  <a:lumOff val="35000"/>
                </a:sysClr>
              </a:solidFill>
            </cx:spPr>
          </cx:dataPt>
          <cx:dataPt idx="7">
            <cx:spPr>
              <a:solidFill>
                <a:sysClr val="windowText" lastClr="000000">
                  <a:lumMod val="65000"/>
                  <a:lumOff val="35000"/>
                </a:sysClr>
              </a:solidFill>
            </cx:spPr>
          </cx:dataPt>
          <cx:dataPt idx="8">
            <cx:spPr>
              <a:solidFill>
                <a:sysClr val="windowText" lastClr="000000">
                  <a:lumMod val="65000"/>
                  <a:lumOff val="35000"/>
                </a:sysClr>
              </a:solidFill>
            </cx:spPr>
          </cx:dataPt>
          <cx:dataPt idx="9">
            <cx:spPr>
              <a:solidFill>
                <a:sysClr val="windowText" lastClr="000000">
                  <a:lumMod val="75000"/>
                  <a:lumOff val="25000"/>
                </a:sysClr>
              </a:solidFill>
            </cx:spPr>
          </cx:dataPt>
          <cx:dataLabels>
            <cx:txPr>
              <a:bodyPr spcFirstLastPara="1" vertOverflow="ellipsis" horzOverflow="overflow" wrap="square" lIns="0" tIns="0" rIns="0" bIns="0" anchor="ctr" anchorCtr="1"/>
              <a:lstStyle/>
              <a:p>
                <a:pPr algn="ctr" rtl="0">
                  <a:defRPr b="1">
                    <a:solidFill>
                      <a:sysClr val="windowText" lastClr="000000"/>
                    </a:solidFill>
                  </a:defRPr>
                </a:pPr>
                <a:endParaRPr lang="en-US" sz="900" b="1" i="0" u="none" strike="noStrike" baseline="0">
                  <a:solidFill>
                    <a:sysClr val="windowText" lastClr="000000"/>
                  </a:solidFill>
                  <a:latin typeface="Calibri" panose="020F0502020204030204"/>
                </a:endParaRPr>
              </a:p>
            </cx:txPr>
          </cx:dataLabels>
          <cx:dataId val="0"/>
          <cx:layoutPr>
            <cx:aggregation/>
          </cx:layoutPr>
        </cx:series>
      </cx:plotAreaRegion>
      <cx:axis id="0">
        <cx:catScaling gapWidth="0"/>
        <cx:tickLabels/>
        <cx:txPr>
          <a:bodyPr spcFirstLastPara="1" vertOverflow="ellipsis" horzOverflow="overflow" wrap="square" lIns="0" tIns="0" rIns="0" bIns="0" anchor="ctr" anchorCtr="1"/>
          <a:lstStyle/>
          <a:p>
            <a:pPr algn="ctr" rtl="0">
              <a:defRPr b="1">
                <a:solidFill>
                  <a:sysClr val="windowText" lastClr="000000"/>
                </a:solidFill>
              </a:defRPr>
            </a:pPr>
            <a:endParaRPr lang="en-US" sz="900" b="1" i="0" u="none" strike="noStrike" baseline="0">
              <a:solidFill>
                <a:sysClr val="windowText" lastClr="000000"/>
              </a:solidFill>
              <a:latin typeface="Calibri" panose="020F0502020204030204"/>
            </a:endParaRPr>
          </a:p>
        </cx:txPr>
      </cx:axis>
      <cx:axis id="1" hidden="1">
        <cx:valScaling/>
        <cx:tickLabels/>
      </cx:axis>
    </cx:plotArea>
  </cx:chart>
  <cx:spPr>
    <a:solidFill>
      <a:srgbClr val="FE6802">
        <a:alpha val="70000"/>
      </a:srgbClr>
    </a:solidFill>
    <a:effectLst>
      <a:outerShdw blurRad="50800" dist="38100" dir="2700000" algn="tl" rotWithShape="0">
        <a:prstClr val="black">
          <a:alpha val="40000"/>
        </a:prstClr>
      </a:outerShdw>
    </a:effectLst>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0.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image" Target="../media/image2.png"/><Relationship Id="rId7" Type="http://schemas.openxmlformats.org/officeDocument/2006/relationships/chart" Target="../charts/chart11.xml"/><Relationship Id="rId12" Type="http://schemas.openxmlformats.org/officeDocument/2006/relationships/chart" Target="../charts/chart15.xml"/><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0" Type="http://schemas.openxmlformats.org/officeDocument/2006/relationships/chart" Target="../charts/chart13.xml"/><Relationship Id="rId4" Type="http://schemas.microsoft.com/office/2007/relationships/hdphoto" Target="../media/hdphoto2.wdp"/><Relationship Id="rId9" Type="http://schemas.microsoft.com/office/2014/relationships/chartEx" Target="../charts/chartEx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oneCell">
    <xdr:from>
      <xdr:col>3</xdr:col>
      <xdr:colOff>1287780</xdr:colOff>
      <xdr:row>8</xdr:row>
      <xdr:rowOff>38100</xdr:rowOff>
    </xdr:from>
    <xdr:to>
      <xdr:col>5</xdr:col>
      <xdr:colOff>167640</xdr:colOff>
      <xdr:row>21</xdr:row>
      <xdr:rowOff>127635</xdr:rowOff>
    </xdr:to>
    <mc:AlternateContent xmlns:mc="http://schemas.openxmlformats.org/markup-compatibility/2006" xmlns:a14="http://schemas.microsoft.com/office/drawing/2010/main">
      <mc:Choice Requires="a14">
        <xdr:graphicFrame macro="">
          <xdr:nvGraphicFramePr>
            <xdr:cNvPr id="2" name="Area">
              <a:extLst>
                <a:ext uri="{FF2B5EF4-FFF2-40B4-BE49-F238E27FC236}">
                  <a16:creationId xmlns:a16="http://schemas.microsoft.com/office/drawing/2014/main" id="{0C246654-17DA-4D76-921F-C25001EE56DF}"/>
                </a:ext>
              </a:extLst>
            </xdr:cNvPr>
            <xdr:cNvGraphicFramePr/>
          </xdr:nvGraphicFramePr>
          <xdr:xfrm>
            <a:off x="0" y="0"/>
            <a:ext cx="0" cy="0"/>
          </xdr:xfrm>
          <a:graphic>
            <a:graphicData uri="http://schemas.microsoft.com/office/drawing/2010/slicer">
              <sle:slicer xmlns:sle="http://schemas.microsoft.com/office/drawing/2010/slicer" name="Area"/>
            </a:graphicData>
          </a:graphic>
        </xdr:graphicFrame>
      </mc:Choice>
      <mc:Fallback xmlns="">
        <xdr:sp macro="" textlink="">
          <xdr:nvSpPr>
            <xdr:cNvPr id="0" name=""/>
            <xdr:cNvSpPr>
              <a:spLocks noTextEdit="1"/>
            </xdr:cNvSpPr>
          </xdr:nvSpPr>
          <xdr:spPr>
            <a:xfrm>
              <a:off x="5501640" y="15011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678180</xdr:colOff>
      <xdr:row>8</xdr:row>
      <xdr:rowOff>68580</xdr:rowOff>
    </xdr:from>
    <xdr:to>
      <xdr:col>1</xdr:col>
      <xdr:colOff>800100</xdr:colOff>
      <xdr:row>21</xdr:row>
      <xdr:rowOff>158115</xdr:rowOff>
    </xdr:to>
    <mc:AlternateContent xmlns:mc="http://schemas.openxmlformats.org/markup-compatibility/2006" xmlns:a14="http://schemas.microsoft.com/office/drawing/2010/main">
      <mc:Choice Requires="a14">
        <xdr:graphicFrame macro="">
          <xdr:nvGraphicFramePr>
            <xdr:cNvPr id="3" name="Price">
              <a:extLst>
                <a:ext uri="{FF2B5EF4-FFF2-40B4-BE49-F238E27FC236}">
                  <a16:creationId xmlns:a16="http://schemas.microsoft.com/office/drawing/2014/main" id="{81F250D6-40F7-4CEA-A438-25ADED2173B6}"/>
                </a:ext>
              </a:extLst>
            </xdr:cNvPr>
            <xdr:cNvGraphicFramePr/>
          </xdr:nvGraphicFramePr>
          <xdr:xfrm>
            <a:off x="0" y="0"/>
            <a:ext cx="0" cy="0"/>
          </xdr:xfrm>
          <a:graphic>
            <a:graphicData uri="http://schemas.microsoft.com/office/drawing/2010/slicer">
              <sle:slicer xmlns:sle="http://schemas.microsoft.com/office/drawing/2010/slicer" name="Price"/>
            </a:graphicData>
          </a:graphic>
        </xdr:graphicFrame>
      </mc:Choice>
      <mc:Fallback xmlns="">
        <xdr:sp macro="" textlink="">
          <xdr:nvSpPr>
            <xdr:cNvPr id="0" name=""/>
            <xdr:cNvSpPr>
              <a:spLocks noTextEdit="1"/>
            </xdr:cNvSpPr>
          </xdr:nvSpPr>
          <xdr:spPr>
            <a:xfrm>
              <a:off x="678180" y="15316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1089660</xdr:colOff>
      <xdr:row>8</xdr:row>
      <xdr:rowOff>175260</xdr:rowOff>
    </xdr:from>
    <xdr:to>
      <xdr:col>3</xdr:col>
      <xdr:colOff>411480</xdr:colOff>
      <xdr:row>22</xdr:row>
      <xdr:rowOff>81915</xdr:rowOff>
    </xdr:to>
    <mc:AlternateContent xmlns:mc="http://schemas.openxmlformats.org/markup-compatibility/2006" xmlns:a14="http://schemas.microsoft.com/office/drawing/2010/main">
      <mc:Choice Requires="a14">
        <xdr:graphicFrame macro="">
          <xdr:nvGraphicFramePr>
            <xdr:cNvPr id="4" name="Avg ratings">
              <a:extLst>
                <a:ext uri="{FF2B5EF4-FFF2-40B4-BE49-F238E27FC236}">
                  <a16:creationId xmlns:a16="http://schemas.microsoft.com/office/drawing/2014/main" id="{44986317-DFF5-4EA0-97E1-2ABC820D7760}"/>
                </a:ext>
              </a:extLst>
            </xdr:cNvPr>
            <xdr:cNvGraphicFramePr/>
          </xdr:nvGraphicFramePr>
          <xdr:xfrm>
            <a:off x="0" y="0"/>
            <a:ext cx="0" cy="0"/>
          </xdr:xfrm>
          <a:graphic>
            <a:graphicData uri="http://schemas.microsoft.com/office/drawing/2010/slicer">
              <sle:slicer xmlns:sle="http://schemas.microsoft.com/office/drawing/2010/slicer" name="Avg ratings"/>
            </a:graphicData>
          </a:graphic>
        </xdr:graphicFrame>
      </mc:Choice>
      <mc:Fallback xmlns="">
        <xdr:sp macro="" textlink="">
          <xdr:nvSpPr>
            <xdr:cNvPr id="0" name=""/>
            <xdr:cNvSpPr>
              <a:spLocks noTextEdit="1"/>
            </xdr:cNvSpPr>
          </xdr:nvSpPr>
          <xdr:spPr>
            <a:xfrm>
              <a:off x="2796540" y="16383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624840</xdr:colOff>
      <xdr:row>8</xdr:row>
      <xdr:rowOff>160020</xdr:rowOff>
    </xdr:from>
    <xdr:to>
      <xdr:col>8</xdr:col>
      <xdr:colOff>83820</xdr:colOff>
      <xdr:row>22</xdr:row>
      <xdr:rowOff>66675</xdr:rowOff>
    </xdr:to>
    <mc:AlternateContent xmlns:mc="http://schemas.openxmlformats.org/markup-compatibility/2006" xmlns:a14="http://schemas.microsoft.com/office/drawing/2010/main">
      <mc:Choice Requires="a14">
        <xdr:graphicFrame macro="">
          <xdr:nvGraphicFramePr>
            <xdr:cNvPr id="5" name="Cuisine">
              <a:extLst>
                <a:ext uri="{FF2B5EF4-FFF2-40B4-BE49-F238E27FC236}">
                  <a16:creationId xmlns:a16="http://schemas.microsoft.com/office/drawing/2014/main" id="{6680F044-131A-440B-B9BA-1C4C1F8B0C97}"/>
                </a:ext>
              </a:extLst>
            </xdr:cNvPr>
            <xdr:cNvGraphicFramePr/>
          </xdr:nvGraphicFramePr>
          <xdr:xfrm>
            <a:off x="0" y="0"/>
            <a:ext cx="0" cy="0"/>
          </xdr:xfrm>
          <a:graphic>
            <a:graphicData uri="http://schemas.microsoft.com/office/drawing/2010/slicer">
              <sle:slicer xmlns:sle="http://schemas.microsoft.com/office/drawing/2010/slicer" name="Cuisine"/>
            </a:graphicData>
          </a:graphic>
        </xdr:graphicFrame>
      </mc:Choice>
      <mc:Fallback xmlns="">
        <xdr:sp macro="" textlink="">
          <xdr:nvSpPr>
            <xdr:cNvPr id="0" name=""/>
            <xdr:cNvSpPr>
              <a:spLocks noTextEdit="1"/>
            </xdr:cNvSpPr>
          </xdr:nvSpPr>
          <xdr:spPr>
            <a:xfrm>
              <a:off x="7787640" y="16230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4</xdr:col>
      <xdr:colOff>10886</xdr:colOff>
      <xdr:row>0</xdr:row>
      <xdr:rowOff>90351</xdr:rowOff>
    </xdr:from>
    <xdr:to>
      <xdr:col>19</xdr:col>
      <xdr:colOff>21772</xdr:colOff>
      <xdr:row>5</xdr:row>
      <xdr:rowOff>97971</xdr:rowOff>
    </xdr:to>
    <xdr:sp macro="" textlink="">
      <xdr:nvSpPr>
        <xdr:cNvPr id="2" name="Rectangle 1">
          <a:extLst>
            <a:ext uri="{FF2B5EF4-FFF2-40B4-BE49-F238E27FC236}">
              <a16:creationId xmlns:a16="http://schemas.microsoft.com/office/drawing/2014/main" id="{E7CB9FC7-0B0A-4C94-9071-BA66C185AB86}"/>
            </a:ext>
          </a:extLst>
        </xdr:cNvPr>
        <xdr:cNvSpPr/>
      </xdr:nvSpPr>
      <xdr:spPr>
        <a:xfrm>
          <a:off x="1872343" y="90351"/>
          <a:ext cx="9013372" cy="932906"/>
        </a:xfrm>
        <a:prstGeom prst="rect">
          <a:avLst/>
        </a:prstGeom>
        <a:solidFill>
          <a:srgbClr val="FE6802">
            <a:alpha val="85000"/>
          </a:srgbClr>
        </a:solidFill>
        <a:ln>
          <a:noFill/>
        </a:ln>
        <a:effectLst>
          <a:outerShdw blurRad="50800" dist="38100" dir="2700000" algn="tl" rotWithShape="0">
            <a:prstClr val="black">
              <a:alpha val="5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3000" b="1">
              <a:ln>
                <a:solidFill>
                  <a:schemeClr val="bg1"/>
                </a:solidFill>
              </a:ln>
              <a:solidFill>
                <a:schemeClr val="bg1"/>
              </a:solidFill>
              <a:effectLst>
                <a:outerShdw blurRad="50800" dist="38100" dir="2700000" algn="tl" rotWithShape="0">
                  <a:prstClr val="black">
                    <a:alpha val="40000"/>
                  </a:prstClr>
                </a:outerShdw>
              </a:effectLst>
            </a:rPr>
            <a:t> </a:t>
          </a:r>
          <a:r>
            <a:rPr lang="en-IN" sz="3000" b="1" u="none">
              <a:ln>
                <a:solidFill>
                  <a:schemeClr val="bg1"/>
                </a:solidFill>
              </a:ln>
              <a:solidFill>
                <a:schemeClr val="bg1"/>
              </a:solidFill>
              <a:effectLst>
                <a:outerShdw blurRad="50800" dist="38100" dir="2700000" algn="tl" rotWithShape="0">
                  <a:prstClr val="black">
                    <a:alpha val="40000"/>
                  </a:prstClr>
                </a:outerShdw>
              </a:effectLst>
            </a:rPr>
            <a:t>Swiggy</a:t>
          </a:r>
          <a:r>
            <a:rPr lang="en-IN" sz="3000" b="1" u="none" baseline="0">
              <a:ln>
                <a:solidFill>
                  <a:schemeClr val="bg1"/>
                </a:solidFill>
              </a:ln>
              <a:solidFill>
                <a:schemeClr val="bg1"/>
              </a:solidFill>
              <a:effectLst>
                <a:outerShdw blurRad="50800" dist="38100" dir="2700000" algn="tl" rotWithShape="0">
                  <a:prstClr val="black">
                    <a:alpha val="40000"/>
                  </a:prstClr>
                </a:outerShdw>
              </a:effectLst>
            </a:rPr>
            <a:t> Restaurants Overview - Hyderabad</a:t>
          </a:r>
          <a:endParaRPr lang="en-IN" sz="3000" b="1" u="none">
            <a:ln>
              <a:solidFill>
                <a:schemeClr val="bg1"/>
              </a:solidFill>
            </a:ln>
            <a:solidFill>
              <a:schemeClr val="bg1"/>
            </a:solidFill>
            <a:effectLst>
              <a:outerShdw blurRad="50800" dist="38100" dir="2700000" algn="tl" rotWithShape="0">
                <a:prstClr val="black">
                  <a:alpha val="40000"/>
                </a:prstClr>
              </a:outerShdw>
            </a:effectLst>
          </a:endParaRPr>
        </a:p>
      </xdr:txBody>
    </xdr:sp>
    <xdr:clientData/>
  </xdr:twoCellAnchor>
  <xdr:twoCellAnchor>
    <xdr:from>
      <xdr:col>6</xdr:col>
      <xdr:colOff>312420</xdr:colOff>
      <xdr:row>6</xdr:row>
      <xdr:rowOff>15240</xdr:rowOff>
    </xdr:from>
    <xdr:to>
      <xdr:col>8</xdr:col>
      <xdr:colOff>419100</xdr:colOff>
      <xdr:row>10</xdr:row>
      <xdr:rowOff>0</xdr:rowOff>
    </xdr:to>
    <xdr:sp macro="" textlink="">
      <xdr:nvSpPr>
        <xdr:cNvPr id="4" name="Rectangle 3">
          <a:extLst>
            <a:ext uri="{FF2B5EF4-FFF2-40B4-BE49-F238E27FC236}">
              <a16:creationId xmlns:a16="http://schemas.microsoft.com/office/drawing/2014/main" id="{A56E0D2A-FF74-44F1-8DE6-80D463827854}"/>
            </a:ext>
          </a:extLst>
        </xdr:cNvPr>
        <xdr:cNvSpPr/>
      </xdr:nvSpPr>
      <xdr:spPr>
        <a:xfrm>
          <a:off x="3474720" y="1112520"/>
          <a:ext cx="1325880" cy="716280"/>
        </a:xfrm>
        <a:prstGeom prst="rect">
          <a:avLst/>
        </a:prstGeom>
        <a:solidFill>
          <a:schemeClr val="tx1">
            <a:lumMod val="65000"/>
            <a:lumOff val="35000"/>
          </a:schemeClr>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1">
              <a:effectLst>
                <a:glow rad="63500">
                  <a:schemeClr val="accent1">
                    <a:satMod val="175000"/>
                    <a:alpha val="40000"/>
                  </a:schemeClr>
                </a:glow>
              </a:effectLst>
            </a:rPr>
            <a:t>Total Cuisines</a:t>
          </a:r>
        </a:p>
      </xdr:txBody>
    </xdr:sp>
    <xdr:clientData/>
  </xdr:twoCellAnchor>
  <xdr:twoCellAnchor>
    <xdr:from>
      <xdr:col>9</xdr:col>
      <xdr:colOff>7620</xdr:colOff>
      <xdr:row>6</xdr:row>
      <xdr:rowOff>7620</xdr:rowOff>
    </xdr:from>
    <xdr:to>
      <xdr:col>11</xdr:col>
      <xdr:colOff>114300</xdr:colOff>
      <xdr:row>9</xdr:row>
      <xdr:rowOff>175260</xdr:rowOff>
    </xdr:to>
    <xdr:sp macro="" textlink="">
      <xdr:nvSpPr>
        <xdr:cNvPr id="5" name="Rectangle 4">
          <a:extLst>
            <a:ext uri="{FF2B5EF4-FFF2-40B4-BE49-F238E27FC236}">
              <a16:creationId xmlns:a16="http://schemas.microsoft.com/office/drawing/2014/main" id="{5859E904-4320-42E0-8DBC-505DF6BC41C2}"/>
            </a:ext>
          </a:extLst>
        </xdr:cNvPr>
        <xdr:cNvSpPr/>
      </xdr:nvSpPr>
      <xdr:spPr>
        <a:xfrm>
          <a:off x="4998720" y="1104900"/>
          <a:ext cx="1325880" cy="716280"/>
        </a:xfrm>
        <a:prstGeom prst="rect">
          <a:avLst/>
        </a:prstGeom>
        <a:solidFill>
          <a:schemeClr val="tx1">
            <a:lumMod val="65000"/>
            <a:lumOff val="35000"/>
          </a:schemeClr>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1">
              <a:effectLst>
                <a:glow rad="63500">
                  <a:schemeClr val="accent1">
                    <a:satMod val="175000"/>
                    <a:alpha val="40000"/>
                  </a:schemeClr>
                </a:glow>
              </a:effectLst>
            </a:rPr>
            <a:t>Avg Price</a:t>
          </a:r>
        </a:p>
      </xdr:txBody>
    </xdr:sp>
    <xdr:clientData/>
  </xdr:twoCellAnchor>
  <xdr:twoCellAnchor>
    <xdr:from>
      <xdr:col>11</xdr:col>
      <xdr:colOff>312420</xdr:colOff>
      <xdr:row>6</xdr:row>
      <xdr:rowOff>7620</xdr:rowOff>
    </xdr:from>
    <xdr:to>
      <xdr:col>13</xdr:col>
      <xdr:colOff>419100</xdr:colOff>
      <xdr:row>9</xdr:row>
      <xdr:rowOff>175260</xdr:rowOff>
    </xdr:to>
    <xdr:sp macro="" textlink="">
      <xdr:nvSpPr>
        <xdr:cNvPr id="6" name="Rectangle 5">
          <a:extLst>
            <a:ext uri="{FF2B5EF4-FFF2-40B4-BE49-F238E27FC236}">
              <a16:creationId xmlns:a16="http://schemas.microsoft.com/office/drawing/2014/main" id="{9FAB6641-6B0E-46B2-BA8A-AC18C480E742}"/>
            </a:ext>
          </a:extLst>
        </xdr:cNvPr>
        <xdr:cNvSpPr/>
      </xdr:nvSpPr>
      <xdr:spPr>
        <a:xfrm>
          <a:off x="6522720" y="1104900"/>
          <a:ext cx="1325880" cy="716280"/>
        </a:xfrm>
        <a:prstGeom prst="rect">
          <a:avLst/>
        </a:prstGeom>
        <a:solidFill>
          <a:schemeClr val="tx1">
            <a:lumMod val="65000"/>
            <a:lumOff val="35000"/>
          </a:schemeClr>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050" b="1">
              <a:effectLst>
                <a:glow rad="63500">
                  <a:schemeClr val="accent1">
                    <a:satMod val="175000"/>
                    <a:alpha val="40000"/>
                  </a:schemeClr>
                </a:glow>
              </a:effectLst>
            </a:rPr>
            <a:t>Avg of Total Ratings</a:t>
          </a:r>
        </a:p>
      </xdr:txBody>
    </xdr:sp>
    <xdr:clientData/>
  </xdr:twoCellAnchor>
  <xdr:twoCellAnchor>
    <xdr:from>
      <xdr:col>14</xdr:col>
      <xdr:colOff>7620</xdr:colOff>
      <xdr:row>6</xdr:row>
      <xdr:rowOff>7620</xdr:rowOff>
    </xdr:from>
    <xdr:to>
      <xdr:col>16</xdr:col>
      <xdr:colOff>114300</xdr:colOff>
      <xdr:row>9</xdr:row>
      <xdr:rowOff>175260</xdr:rowOff>
    </xdr:to>
    <xdr:sp macro="" textlink="">
      <xdr:nvSpPr>
        <xdr:cNvPr id="7" name="Rectangle 6">
          <a:extLst>
            <a:ext uri="{FF2B5EF4-FFF2-40B4-BE49-F238E27FC236}">
              <a16:creationId xmlns:a16="http://schemas.microsoft.com/office/drawing/2014/main" id="{3BEFA6CE-ACD2-4D2B-9C14-1F564B012EE5}"/>
            </a:ext>
          </a:extLst>
        </xdr:cNvPr>
        <xdr:cNvSpPr/>
      </xdr:nvSpPr>
      <xdr:spPr>
        <a:xfrm>
          <a:off x="8046720" y="1104900"/>
          <a:ext cx="1325880" cy="716280"/>
        </a:xfrm>
        <a:prstGeom prst="rect">
          <a:avLst/>
        </a:prstGeom>
        <a:solidFill>
          <a:schemeClr val="tx1">
            <a:lumMod val="65000"/>
            <a:lumOff val="35000"/>
          </a:schemeClr>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000" b="1">
              <a:effectLst>
                <a:glow rad="63500">
                  <a:schemeClr val="accent1">
                    <a:satMod val="175000"/>
                    <a:alpha val="40000"/>
                  </a:schemeClr>
                </a:glow>
              </a:effectLst>
            </a:rPr>
            <a:t>Avg of Delivery</a:t>
          </a:r>
          <a:r>
            <a:rPr lang="en-IN" sz="1000" b="1" baseline="0">
              <a:effectLst>
                <a:glow rad="63500">
                  <a:schemeClr val="accent1">
                    <a:satMod val="175000"/>
                    <a:alpha val="40000"/>
                  </a:schemeClr>
                </a:glow>
              </a:effectLst>
            </a:rPr>
            <a:t> Time</a:t>
          </a:r>
          <a:endParaRPr lang="en-IN" sz="1000" b="1">
            <a:effectLst>
              <a:glow rad="63500">
                <a:schemeClr val="accent1">
                  <a:satMod val="175000"/>
                  <a:alpha val="40000"/>
                </a:schemeClr>
              </a:glow>
            </a:effectLst>
          </a:endParaRPr>
        </a:p>
      </xdr:txBody>
    </xdr:sp>
    <xdr:clientData/>
  </xdr:twoCellAnchor>
  <xdr:twoCellAnchor>
    <xdr:from>
      <xdr:col>16</xdr:col>
      <xdr:colOff>342900</xdr:colOff>
      <xdr:row>6</xdr:row>
      <xdr:rowOff>15240</xdr:rowOff>
    </xdr:from>
    <xdr:to>
      <xdr:col>19</xdr:col>
      <xdr:colOff>10886</xdr:colOff>
      <xdr:row>10</xdr:row>
      <xdr:rowOff>0</xdr:rowOff>
    </xdr:to>
    <xdr:sp macro="" textlink="">
      <xdr:nvSpPr>
        <xdr:cNvPr id="8" name="Rectangle 7">
          <a:extLst>
            <a:ext uri="{FF2B5EF4-FFF2-40B4-BE49-F238E27FC236}">
              <a16:creationId xmlns:a16="http://schemas.microsoft.com/office/drawing/2014/main" id="{BF2C9B6D-792D-47D4-9764-DDE6B1B3D6CC}"/>
            </a:ext>
          </a:extLst>
        </xdr:cNvPr>
        <xdr:cNvSpPr/>
      </xdr:nvSpPr>
      <xdr:spPr>
        <a:xfrm>
          <a:off x="9519557" y="1125583"/>
          <a:ext cx="1355272" cy="724988"/>
        </a:xfrm>
        <a:prstGeom prst="rect">
          <a:avLst/>
        </a:prstGeom>
        <a:solidFill>
          <a:schemeClr val="tx1">
            <a:lumMod val="65000"/>
            <a:lumOff val="35000"/>
          </a:schemeClr>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1">
              <a:effectLst>
                <a:glow rad="63500">
                  <a:schemeClr val="accent1">
                    <a:satMod val="175000"/>
                    <a:alpha val="40000"/>
                  </a:schemeClr>
                </a:glow>
              </a:effectLst>
            </a:rPr>
            <a:t>Max Avg Ratings</a:t>
          </a:r>
        </a:p>
      </xdr:txBody>
    </xdr:sp>
    <xdr:clientData/>
  </xdr:twoCellAnchor>
  <xdr:twoCellAnchor>
    <xdr:from>
      <xdr:col>4</xdr:col>
      <xdr:colOff>15240</xdr:colOff>
      <xdr:row>6</xdr:row>
      <xdr:rowOff>2981</xdr:rowOff>
    </xdr:from>
    <xdr:to>
      <xdr:col>6</xdr:col>
      <xdr:colOff>121920</xdr:colOff>
      <xdr:row>9</xdr:row>
      <xdr:rowOff>173271</xdr:rowOff>
    </xdr:to>
    <xdr:sp macro="" textlink="">
      <xdr:nvSpPr>
        <xdr:cNvPr id="9" name="Rectangle 8">
          <a:extLst>
            <a:ext uri="{FF2B5EF4-FFF2-40B4-BE49-F238E27FC236}">
              <a16:creationId xmlns:a16="http://schemas.microsoft.com/office/drawing/2014/main" id="{5C304C25-F47C-4F0B-B395-AD1F1629C73E}"/>
            </a:ext>
          </a:extLst>
        </xdr:cNvPr>
        <xdr:cNvSpPr/>
      </xdr:nvSpPr>
      <xdr:spPr>
        <a:xfrm>
          <a:off x="1883797" y="1116164"/>
          <a:ext cx="1325880" cy="726881"/>
        </a:xfrm>
        <a:prstGeom prst="rect">
          <a:avLst/>
        </a:prstGeom>
        <a:solidFill>
          <a:schemeClr val="tx1">
            <a:lumMod val="65000"/>
            <a:lumOff val="35000"/>
          </a:schemeClr>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1">
              <a:effectLst>
                <a:glow rad="63500">
                  <a:schemeClr val="accent1">
                    <a:satMod val="175000"/>
                    <a:alpha val="40000"/>
                  </a:schemeClr>
                </a:glow>
                <a:outerShdw blurRad="50800" dist="38100" dir="2700000" algn="tl" rotWithShape="0">
                  <a:prstClr val="black">
                    <a:alpha val="40000"/>
                  </a:prstClr>
                </a:outerShdw>
              </a:effectLst>
            </a:rPr>
            <a:t>Total Restaurants</a:t>
          </a:r>
        </a:p>
      </xdr:txBody>
    </xdr:sp>
    <xdr:clientData/>
  </xdr:twoCellAnchor>
  <xdr:oneCellAnchor>
    <xdr:from>
      <xdr:col>4</xdr:col>
      <xdr:colOff>373380</xdr:colOff>
      <xdr:row>8</xdr:row>
      <xdr:rowOff>53340</xdr:rowOff>
    </xdr:from>
    <xdr:ext cx="184731" cy="264560"/>
    <xdr:sp macro="" textlink="">
      <xdr:nvSpPr>
        <xdr:cNvPr id="10" name="TextBox 9">
          <a:extLst>
            <a:ext uri="{FF2B5EF4-FFF2-40B4-BE49-F238E27FC236}">
              <a16:creationId xmlns:a16="http://schemas.microsoft.com/office/drawing/2014/main" id="{6F5F75B7-725D-480A-82FC-DB9F47D306B8}"/>
            </a:ext>
          </a:extLst>
        </xdr:cNvPr>
        <xdr:cNvSpPr txBox="1"/>
      </xdr:nvSpPr>
      <xdr:spPr>
        <a:xfrm>
          <a:off x="2316480" y="15163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6</xdr:col>
      <xdr:colOff>548640</xdr:colOff>
      <xdr:row>7</xdr:row>
      <xdr:rowOff>51434</xdr:rowOff>
    </xdr:from>
    <xdr:ext cx="883920" cy="367666"/>
    <xdr:sp macro="" textlink="KPI!$B$4">
      <xdr:nvSpPr>
        <xdr:cNvPr id="13" name="TextBox 12">
          <a:extLst>
            <a:ext uri="{FF2B5EF4-FFF2-40B4-BE49-F238E27FC236}">
              <a16:creationId xmlns:a16="http://schemas.microsoft.com/office/drawing/2014/main" id="{D6D555E9-02A9-4D12-9A10-545125F4FF3C}"/>
            </a:ext>
          </a:extLst>
        </xdr:cNvPr>
        <xdr:cNvSpPr txBox="1"/>
      </xdr:nvSpPr>
      <xdr:spPr>
        <a:xfrm>
          <a:off x="3634740" y="1331594"/>
          <a:ext cx="883920" cy="367666"/>
        </a:xfrm>
        <a:prstGeom prst="rect">
          <a:avLst/>
        </a:prstGeom>
        <a:noFill/>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EF0B9FDD-1332-42F0-BD1F-99DE3AC2FCFB}" type="TxLink">
            <a:rPr lang="en-US" sz="2000" b="1" i="0" u="none" strike="noStrike">
              <a:solidFill>
                <a:schemeClr val="bg1"/>
              </a:solidFill>
              <a:effectLst>
                <a:outerShdw blurRad="50800" dist="38100" dir="2700000" algn="tl" rotWithShape="0">
                  <a:prstClr val="black">
                    <a:alpha val="40000"/>
                  </a:prstClr>
                </a:outerShdw>
              </a:effectLst>
              <a:latin typeface="Calibri"/>
              <a:ea typeface="Calibri"/>
              <a:cs typeface="Calibri"/>
            </a:rPr>
            <a:pPr algn="ctr"/>
            <a:t>74</a:t>
          </a:fld>
          <a:endParaRPr lang="en-US" sz="2000" b="1">
            <a:solidFill>
              <a:schemeClr val="bg1"/>
            </a:solidFill>
            <a:effectLst>
              <a:outerShdw blurRad="50800" dist="38100" dir="2700000" algn="tl" rotWithShape="0">
                <a:prstClr val="black">
                  <a:alpha val="40000"/>
                </a:prstClr>
              </a:outerShdw>
            </a:effectLst>
          </a:endParaRPr>
        </a:p>
      </xdr:txBody>
    </xdr:sp>
    <xdr:clientData/>
  </xdr:oneCellAnchor>
  <xdr:oneCellAnchor>
    <xdr:from>
      <xdr:col>9</xdr:col>
      <xdr:colOff>297180</xdr:colOff>
      <xdr:row>7</xdr:row>
      <xdr:rowOff>60960</xdr:rowOff>
    </xdr:from>
    <xdr:ext cx="762000" cy="405432"/>
    <xdr:sp macro="" textlink="KPI!$C$4">
      <xdr:nvSpPr>
        <xdr:cNvPr id="14" name="TextBox 13">
          <a:extLst>
            <a:ext uri="{FF2B5EF4-FFF2-40B4-BE49-F238E27FC236}">
              <a16:creationId xmlns:a16="http://schemas.microsoft.com/office/drawing/2014/main" id="{37CE4C56-B472-4AE7-815D-8F33D96D52E0}"/>
            </a:ext>
          </a:extLst>
        </xdr:cNvPr>
        <xdr:cNvSpPr txBox="1"/>
      </xdr:nvSpPr>
      <xdr:spPr>
        <a:xfrm>
          <a:off x="5288280" y="1341120"/>
          <a:ext cx="762000" cy="405432"/>
        </a:xfrm>
        <a:prstGeom prst="rect">
          <a:avLst/>
        </a:prstGeom>
        <a:noFill/>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90395E49-DE08-4B1D-81DA-8F20908C2F2C}" type="TxLink">
            <a:rPr lang="en-US" sz="2000" b="1" i="0" u="none" strike="noStrike">
              <a:solidFill>
                <a:schemeClr val="bg1"/>
              </a:solidFill>
              <a:latin typeface="Calibri"/>
              <a:ea typeface="Calibri"/>
              <a:cs typeface="Calibri"/>
            </a:rPr>
            <a:pPr algn="ctr"/>
            <a:t>₹ 318</a:t>
          </a:fld>
          <a:endParaRPr lang="en-US" sz="2000" b="1">
            <a:solidFill>
              <a:schemeClr val="bg1"/>
            </a:solidFill>
          </a:endParaRPr>
        </a:p>
      </xdr:txBody>
    </xdr:sp>
    <xdr:clientData/>
  </xdr:oneCellAnchor>
  <xdr:oneCellAnchor>
    <xdr:from>
      <xdr:col>11</xdr:col>
      <xdr:colOff>571500</xdr:colOff>
      <xdr:row>7</xdr:row>
      <xdr:rowOff>60960</xdr:rowOff>
    </xdr:from>
    <xdr:ext cx="777240" cy="358140"/>
    <xdr:sp macro="" textlink="KPI!$D$4">
      <xdr:nvSpPr>
        <xdr:cNvPr id="15" name="TextBox 14">
          <a:extLst>
            <a:ext uri="{FF2B5EF4-FFF2-40B4-BE49-F238E27FC236}">
              <a16:creationId xmlns:a16="http://schemas.microsoft.com/office/drawing/2014/main" id="{5BF14CD7-1F76-4675-82A1-1239EED03708}"/>
            </a:ext>
          </a:extLst>
        </xdr:cNvPr>
        <xdr:cNvSpPr txBox="1"/>
      </xdr:nvSpPr>
      <xdr:spPr>
        <a:xfrm>
          <a:off x="6781800" y="1341120"/>
          <a:ext cx="777240" cy="358140"/>
        </a:xfrm>
        <a:prstGeom prst="rect">
          <a:avLst/>
        </a:prstGeom>
        <a:noFill/>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F4F45733-C997-4F00-8412-BAACBD268AD7}" type="TxLink">
            <a:rPr lang="en-US" sz="2000" b="1" i="0" u="none" strike="noStrike">
              <a:solidFill>
                <a:schemeClr val="bg1"/>
              </a:solidFill>
              <a:latin typeface="Calibri"/>
              <a:ea typeface="Calibri"/>
              <a:cs typeface="Calibri"/>
            </a:rPr>
            <a:pPr algn="ctr"/>
            <a:t>426</a:t>
          </a:fld>
          <a:endParaRPr lang="en-US" sz="2000" b="1">
            <a:solidFill>
              <a:schemeClr val="bg1"/>
            </a:solidFill>
          </a:endParaRPr>
        </a:p>
      </xdr:txBody>
    </xdr:sp>
    <xdr:clientData/>
  </xdr:oneCellAnchor>
  <xdr:oneCellAnchor>
    <xdr:from>
      <xdr:col>14</xdr:col>
      <xdr:colOff>60960</xdr:colOff>
      <xdr:row>7</xdr:row>
      <xdr:rowOff>53341</xdr:rowOff>
    </xdr:from>
    <xdr:ext cx="1219200" cy="405432"/>
    <xdr:sp macro="" textlink="KPI!$E$4">
      <xdr:nvSpPr>
        <xdr:cNvPr id="16" name="TextBox 15">
          <a:extLst>
            <a:ext uri="{FF2B5EF4-FFF2-40B4-BE49-F238E27FC236}">
              <a16:creationId xmlns:a16="http://schemas.microsoft.com/office/drawing/2014/main" id="{CD088FB9-91A0-4F1E-91A1-70257E14B779}"/>
            </a:ext>
          </a:extLst>
        </xdr:cNvPr>
        <xdr:cNvSpPr txBox="1"/>
      </xdr:nvSpPr>
      <xdr:spPr>
        <a:xfrm>
          <a:off x="8100060" y="1333501"/>
          <a:ext cx="1219200" cy="405432"/>
        </a:xfrm>
        <a:prstGeom prst="rect">
          <a:avLst/>
        </a:prstGeom>
        <a:noFill/>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34366340-1BB6-4D7D-8CFC-D3A74D1C1B9B}" type="TxLink">
            <a:rPr lang="en-US" sz="2000" b="1" i="0" u="none" strike="noStrike">
              <a:solidFill>
                <a:schemeClr val="bg1"/>
              </a:solidFill>
              <a:latin typeface="Calibri"/>
              <a:ea typeface="Calibri"/>
              <a:cs typeface="Calibri"/>
            </a:rPr>
            <a:pPr algn="ctr"/>
            <a:t>50</a:t>
          </a:fld>
          <a:r>
            <a:rPr lang="en-US" sz="2000" b="1" i="0" u="none" strike="noStrike">
              <a:solidFill>
                <a:schemeClr val="bg1"/>
              </a:solidFill>
              <a:latin typeface="Calibri"/>
              <a:ea typeface="Calibri"/>
              <a:cs typeface="Calibri"/>
            </a:rPr>
            <a:t> Min</a:t>
          </a:r>
          <a:endParaRPr lang="en-US" sz="2000" b="1">
            <a:solidFill>
              <a:schemeClr val="bg1"/>
            </a:solidFill>
          </a:endParaRPr>
        </a:p>
      </xdr:txBody>
    </xdr:sp>
    <xdr:clientData/>
  </xdr:oneCellAnchor>
  <xdr:oneCellAnchor>
    <xdr:from>
      <xdr:col>16</xdr:col>
      <xdr:colOff>510540</xdr:colOff>
      <xdr:row>7</xdr:row>
      <xdr:rowOff>45720</xdr:rowOff>
    </xdr:from>
    <xdr:ext cx="944880" cy="405432"/>
    <xdr:sp macro="" textlink="KPI!$F$4">
      <xdr:nvSpPr>
        <xdr:cNvPr id="17" name="TextBox 16">
          <a:extLst>
            <a:ext uri="{FF2B5EF4-FFF2-40B4-BE49-F238E27FC236}">
              <a16:creationId xmlns:a16="http://schemas.microsoft.com/office/drawing/2014/main" id="{04407FDD-BB1A-405B-8D6E-35C6731AA950}"/>
            </a:ext>
          </a:extLst>
        </xdr:cNvPr>
        <xdr:cNvSpPr txBox="1"/>
      </xdr:nvSpPr>
      <xdr:spPr>
        <a:xfrm>
          <a:off x="9768840" y="1325880"/>
          <a:ext cx="944880" cy="405432"/>
        </a:xfrm>
        <a:prstGeom prst="rect">
          <a:avLst/>
        </a:prstGeom>
        <a:noFill/>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1E4F0D1B-FC07-45BE-9AE9-CF268A4AF0CB}" type="TxLink">
            <a:rPr lang="en-US" sz="2000" b="1" i="0" u="none" strike="noStrike">
              <a:solidFill>
                <a:schemeClr val="bg1"/>
              </a:solidFill>
              <a:latin typeface="Calibri"/>
              <a:ea typeface="Calibri"/>
              <a:cs typeface="Calibri"/>
            </a:rPr>
            <a:pPr algn="ctr"/>
            <a:t>5.0</a:t>
          </a:fld>
          <a:endParaRPr lang="en-US" sz="2000" b="1">
            <a:solidFill>
              <a:schemeClr val="bg1"/>
            </a:solidFill>
          </a:endParaRPr>
        </a:p>
      </xdr:txBody>
    </xdr:sp>
    <xdr:clientData/>
  </xdr:oneCellAnchor>
  <xdr:oneCellAnchor>
    <xdr:from>
      <xdr:col>4</xdr:col>
      <xdr:colOff>251460</xdr:colOff>
      <xdr:row>7</xdr:row>
      <xdr:rowOff>45720</xdr:rowOff>
    </xdr:from>
    <xdr:ext cx="883920" cy="342900"/>
    <xdr:sp macro="" textlink="KPI!$A$4">
      <xdr:nvSpPr>
        <xdr:cNvPr id="18" name="TextBox 17">
          <a:extLst>
            <a:ext uri="{FF2B5EF4-FFF2-40B4-BE49-F238E27FC236}">
              <a16:creationId xmlns:a16="http://schemas.microsoft.com/office/drawing/2014/main" id="{513BBDC9-7CB7-45B8-AC0C-5D6A334A7099}"/>
            </a:ext>
          </a:extLst>
        </xdr:cNvPr>
        <xdr:cNvSpPr txBox="1"/>
      </xdr:nvSpPr>
      <xdr:spPr>
        <a:xfrm>
          <a:off x="2118360" y="1325880"/>
          <a:ext cx="883920" cy="342900"/>
        </a:xfrm>
        <a:prstGeom prst="rect">
          <a:avLst/>
        </a:prstGeom>
        <a:noFill/>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AC942B1F-E250-47C6-91DC-662D9B840431}" type="TxLink">
            <a:rPr lang="en-US" sz="2000" b="1" i="0" u="none" strike="noStrike">
              <a:solidFill>
                <a:schemeClr val="bg1"/>
              </a:solidFill>
              <a:effectLst>
                <a:outerShdw blurRad="50800" dist="38100" dir="2700000" algn="tl" rotWithShape="0">
                  <a:prstClr val="black">
                    <a:alpha val="40000"/>
                  </a:prstClr>
                </a:outerShdw>
              </a:effectLst>
              <a:latin typeface="Calibri"/>
              <a:ea typeface="Calibri"/>
              <a:cs typeface="Calibri"/>
            </a:rPr>
            <a:pPr algn="ctr"/>
            <a:t>1029</a:t>
          </a:fld>
          <a:endParaRPr lang="en-US" sz="2000" b="1">
            <a:solidFill>
              <a:schemeClr val="bg1"/>
            </a:solidFill>
            <a:effectLst>
              <a:outerShdw blurRad="50800" dist="38100" dir="2700000" algn="tl" rotWithShape="0">
                <a:prstClr val="black">
                  <a:alpha val="40000"/>
                </a:prstClr>
              </a:outerShdw>
            </a:effectLst>
          </a:endParaRPr>
        </a:p>
      </xdr:txBody>
    </xdr:sp>
    <xdr:clientData/>
  </xdr:oneCellAnchor>
  <xdr:twoCellAnchor editAs="oneCell">
    <xdr:from>
      <xdr:col>16</xdr:col>
      <xdr:colOff>68581</xdr:colOff>
      <xdr:row>0</xdr:row>
      <xdr:rowOff>0</xdr:rowOff>
    </xdr:from>
    <xdr:to>
      <xdr:col>19</xdr:col>
      <xdr:colOff>182880</xdr:colOff>
      <xdr:row>5</xdr:row>
      <xdr:rowOff>167640</xdr:rowOff>
    </xdr:to>
    <xdr:pic>
      <xdr:nvPicPr>
        <xdr:cNvPr id="19" name="Picture 18">
          <a:extLst>
            <a:ext uri="{FF2B5EF4-FFF2-40B4-BE49-F238E27FC236}">
              <a16:creationId xmlns:a16="http://schemas.microsoft.com/office/drawing/2014/main" id="{51D582D2-7CC1-4A95-BD4C-B371C1730C79}"/>
            </a:ext>
          </a:extLst>
        </xdr:cNvPr>
        <xdr:cNvPicPr>
          <a:picLocks noChangeAspect="1"/>
        </xdr:cNvPicPr>
      </xdr:nvPicPr>
      <xdr:blipFill>
        <a:blip xmlns:r="http://schemas.openxmlformats.org/officeDocument/2006/relationships" r:embed="rId1">
          <a:alphaModFix/>
          <a:extLst>
            <a:ext uri="{BEBA8EAE-BF5A-486C-A8C5-ECC9F3942E4B}">
              <a14:imgProps xmlns:a14="http://schemas.microsoft.com/office/drawing/2010/main">
                <a14:imgLayer r:embed="rId2">
                  <a14:imgEffect>
                    <a14:backgroundRemoval t="10000" b="90000" l="10000" r="90000"/>
                  </a14:imgEffect>
                </a14:imgLayer>
              </a14:imgProps>
            </a:ext>
          </a:extLst>
        </a:blip>
        <a:stretch>
          <a:fillRect/>
        </a:stretch>
      </xdr:blipFill>
      <xdr:spPr>
        <a:xfrm>
          <a:off x="9250681" y="0"/>
          <a:ext cx="1798319" cy="1082040"/>
        </a:xfrm>
        <a:prstGeom prst="rect">
          <a:avLst/>
        </a:prstGeom>
        <a:ln>
          <a:noFill/>
        </a:ln>
        <a:effectLst>
          <a:outerShdw blurRad="50800" dist="38100" dir="2700000" algn="tl" rotWithShape="0">
            <a:prstClr val="black">
              <a:alpha val="40000"/>
            </a:prstClr>
          </a:outerShdw>
        </a:effectLst>
      </xdr:spPr>
    </xdr:pic>
    <xdr:clientData/>
  </xdr:twoCellAnchor>
  <xdr:twoCellAnchor editAs="oneCell">
    <xdr:from>
      <xdr:col>0</xdr:col>
      <xdr:colOff>0</xdr:colOff>
      <xdr:row>0</xdr:row>
      <xdr:rowOff>0</xdr:rowOff>
    </xdr:from>
    <xdr:to>
      <xdr:col>3</xdr:col>
      <xdr:colOff>45720</xdr:colOff>
      <xdr:row>10</xdr:row>
      <xdr:rowOff>20320</xdr:rowOff>
    </xdr:to>
    <xdr:pic>
      <xdr:nvPicPr>
        <xdr:cNvPr id="21" name="Picture 20" descr="Winging it With Swiggy - CEIA">
          <a:extLst>
            <a:ext uri="{FF2B5EF4-FFF2-40B4-BE49-F238E27FC236}">
              <a16:creationId xmlns:a16="http://schemas.microsoft.com/office/drawing/2014/main" id="{9D03F078-AF6E-4732-B5E9-0FC2FCC5ED73}"/>
            </a:ext>
          </a:extLst>
        </xdr:cNvPr>
        <xdr:cNvPicPr>
          <a:picLocks noChangeAspect="1" noChangeArrowheads="1"/>
        </xdr:cNvPicPr>
      </xdr:nvPicPr>
      <xdr:blipFill>
        <a:blip xmlns:r="http://schemas.openxmlformats.org/officeDocument/2006/relationships" r:embed="rId3" cstate="print">
          <a:alphaModFix/>
          <a:extLst>
            <a:ext uri="{BEBA8EAE-BF5A-486C-A8C5-ECC9F3942E4B}">
              <a14:imgProps xmlns:a14="http://schemas.microsoft.com/office/drawing/2010/main">
                <a14:imgLayer r:embed="rId4">
                  <a14:imgEffect>
                    <a14:backgroundRemoval t="10000" b="90000" l="10000" r="90000">
                      <a14:foregroundMark x1="26364" y1="75628" x2="26364" y2="75628"/>
                      <a14:foregroundMark x1="32955" y1="73618" x2="32955" y2="73618"/>
                      <a14:foregroundMark x1="46136" y1="72362" x2="46136" y2="72362"/>
                      <a14:foregroundMark x1="53409" y1="72362" x2="53409" y2="72362"/>
                      <a14:foregroundMark x1="62273" y1="71859" x2="62273" y2="71859"/>
                      <a14:foregroundMark x1="71136" y1="71859" x2="71136" y2="71859"/>
                    </a14:backgroundRemoval>
                  </a14:imgEffect>
                  <a14:imgEffect>
                    <a14:saturation sat="300000"/>
                  </a14:imgEffect>
                </a14:imgLayer>
              </a14:imgProps>
            </a:ext>
            <a:ext uri="{28A0092B-C50C-407E-A947-70E740481C1C}">
              <a14:useLocalDpi xmlns:a14="http://schemas.microsoft.com/office/drawing/2010/main" val="0"/>
            </a:ext>
          </a:extLst>
        </a:blip>
        <a:srcRect/>
        <a:stretch>
          <a:fillRect/>
        </a:stretch>
      </xdr:blipFill>
      <xdr:spPr bwMode="auto">
        <a:xfrm>
          <a:off x="0" y="0"/>
          <a:ext cx="1671320" cy="1845733"/>
        </a:xfrm>
        <a:prstGeom prst="rect">
          <a:avLst/>
        </a:prstGeom>
        <a:noFill/>
        <a:ln>
          <a:noFill/>
        </a:ln>
        <a:effectLst>
          <a:outerShdw blurRad="50800" dist="38100" dir="2700000" algn="tl" rotWithShape="0">
            <a:prstClr val="black">
              <a:alpha val="40000"/>
            </a:prstClr>
          </a:outerShdw>
        </a:effectLst>
      </xdr:spPr>
    </xdr:pic>
    <xdr:clientData/>
  </xdr:twoCellAnchor>
  <xdr:twoCellAnchor>
    <xdr:from>
      <xdr:col>4</xdr:col>
      <xdr:colOff>0</xdr:colOff>
      <xdr:row>11</xdr:row>
      <xdr:rowOff>0</xdr:rowOff>
    </xdr:from>
    <xdr:to>
      <xdr:col>11</xdr:col>
      <xdr:colOff>106680</xdr:colOff>
      <xdr:row>21</xdr:row>
      <xdr:rowOff>0</xdr:rowOff>
    </xdr:to>
    <xdr:graphicFrame macro="">
      <xdr:nvGraphicFramePr>
        <xdr:cNvPr id="20" name="Chart 19">
          <a:extLst>
            <a:ext uri="{FF2B5EF4-FFF2-40B4-BE49-F238E27FC236}">
              <a16:creationId xmlns:a16="http://schemas.microsoft.com/office/drawing/2014/main" id="{0D3842C9-9AB2-4ACE-AE90-D753B6E082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320040</xdr:colOff>
      <xdr:row>11</xdr:row>
      <xdr:rowOff>0</xdr:rowOff>
    </xdr:from>
    <xdr:to>
      <xdr:col>18</xdr:col>
      <xdr:colOff>457200</xdr:colOff>
      <xdr:row>20</xdr:row>
      <xdr:rowOff>175260</xdr:rowOff>
    </xdr:to>
    <xdr:graphicFrame macro="">
      <xdr:nvGraphicFramePr>
        <xdr:cNvPr id="22" name="Chart 21">
          <a:extLst>
            <a:ext uri="{FF2B5EF4-FFF2-40B4-BE49-F238E27FC236}">
              <a16:creationId xmlns:a16="http://schemas.microsoft.com/office/drawing/2014/main" id="{B367F6CC-4A72-409D-A158-50680520A8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13</xdr:col>
      <xdr:colOff>381000</xdr:colOff>
      <xdr:row>23</xdr:row>
      <xdr:rowOff>144780</xdr:rowOff>
    </xdr:from>
    <xdr:ext cx="184731" cy="264560"/>
    <xdr:sp macro="" textlink="">
      <xdr:nvSpPr>
        <xdr:cNvPr id="3" name="TextBox 2">
          <a:extLst>
            <a:ext uri="{FF2B5EF4-FFF2-40B4-BE49-F238E27FC236}">
              <a16:creationId xmlns:a16="http://schemas.microsoft.com/office/drawing/2014/main" id="{B3824BD0-9A93-4C0C-97E6-08E3BFFE3B7F}"/>
            </a:ext>
          </a:extLst>
        </xdr:cNvPr>
        <xdr:cNvSpPr txBox="1"/>
      </xdr:nvSpPr>
      <xdr:spPr>
        <a:xfrm>
          <a:off x="7734300" y="43510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14</xdr:col>
      <xdr:colOff>0</xdr:colOff>
      <xdr:row>33</xdr:row>
      <xdr:rowOff>6627</xdr:rowOff>
    </xdr:from>
    <xdr:to>
      <xdr:col>19</xdr:col>
      <xdr:colOff>10886</xdr:colOff>
      <xdr:row>46</xdr:row>
      <xdr:rowOff>0</xdr:rowOff>
    </xdr:to>
    <xdr:graphicFrame macro="">
      <xdr:nvGraphicFramePr>
        <xdr:cNvPr id="28" name="Chart 27">
          <a:extLst>
            <a:ext uri="{FF2B5EF4-FFF2-40B4-BE49-F238E27FC236}">
              <a16:creationId xmlns:a16="http://schemas.microsoft.com/office/drawing/2014/main" id="{558F7197-8830-47B1-B0D3-F96FAD7A58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0</xdr:colOff>
      <xdr:row>33</xdr:row>
      <xdr:rowOff>0</xdr:rowOff>
    </xdr:from>
    <xdr:to>
      <xdr:col>8</xdr:col>
      <xdr:colOff>355600</xdr:colOff>
      <xdr:row>46</xdr:row>
      <xdr:rowOff>8466</xdr:rowOff>
    </xdr:to>
    <xdr:graphicFrame macro="">
      <xdr:nvGraphicFramePr>
        <xdr:cNvPr id="27" name="Chart 26">
          <a:extLst>
            <a:ext uri="{FF2B5EF4-FFF2-40B4-BE49-F238E27FC236}">
              <a16:creationId xmlns:a16="http://schemas.microsoft.com/office/drawing/2014/main" id="{F2278579-E334-4E2F-9DAA-99AB569CC1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126999</xdr:colOff>
      <xdr:row>21</xdr:row>
      <xdr:rowOff>180743</xdr:rowOff>
    </xdr:from>
    <xdr:to>
      <xdr:col>19</xdr:col>
      <xdr:colOff>0</xdr:colOff>
      <xdr:row>32</xdr:row>
      <xdr:rowOff>3681</xdr:rowOff>
    </xdr:to>
    <mc:AlternateContent xmlns:mc="http://schemas.openxmlformats.org/markup-compatibility/2006">
      <mc:Choice xmlns:cx1="http://schemas.microsoft.com/office/drawing/2015/9/8/chartex" Requires="cx1">
        <xdr:graphicFrame macro="">
          <xdr:nvGraphicFramePr>
            <xdr:cNvPr id="29" name="Chart 28">
              <a:extLst>
                <a:ext uri="{FF2B5EF4-FFF2-40B4-BE49-F238E27FC236}">
                  <a16:creationId xmlns:a16="http://schemas.microsoft.com/office/drawing/2014/main" id="{D44B6DAA-D733-43CC-9F32-CC502119781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7474856" y="4175800"/>
              <a:ext cx="3389087" cy="190211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oneCellAnchor>
    <xdr:from>
      <xdr:col>0</xdr:col>
      <xdr:colOff>0</xdr:colOff>
      <xdr:row>12</xdr:row>
      <xdr:rowOff>175260</xdr:rowOff>
    </xdr:from>
    <xdr:ext cx="1569720" cy="1440180"/>
    <xdr:sp macro="" textlink="">
      <xdr:nvSpPr>
        <xdr:cNvPr id="11" name="TextBox 10">
          <a:extLst>
            <a:ext uri="{FF2B5EF4-FFF2-40B4-BE49-F238E27FC236}">
              <a16:creationId xmlns:a16="http://schemas.microsoft.com/office/drawing/2014/main" id="{E0FFF904-A85C-4C00-839E-41FCF2CF5765}"/>
            </a:ext>
          </a:extLst>
        </xdr:cNvPr>
        <xdr:cNvSpPr txBox="1"/>
      </xdr:nvSpPr>
      <xdr:spPr>
        <a:xfrm>
          <a:off x="0" y="2545080"/>
          <a:ext cx="1569720" cy="14401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1200" b="1">
              <a:solidFill>
                <a:schemeClr val="bg1"/>
              </a:solidFill>
            </a:rPr>
            <a:t>Top Premium Priced</a:t>
          </a:r>
        </a:p>
        <a:p>
          <a:pPr algn="ctr"/>
          <a:r>
            <a:rPr lang="en-IN" sz="1200" b="1">
              <a:solidFill>
                <a:schemeClr val="bg1"/>
              </a:solidFill>
            </a:rPr>
            <a:t>Cuisine</a:t>
          </a:r>
          <a:r>
            <a:rPr lang="en-IN" sz="1200" b="1" baseline="0">
              <a:solidFill>
                <a:schemeClr val="bg1"/>
              </a:solidFill>
            </a:rPr>
            <a:t> is </a:t>
          </a:r>
        </a:p>
        <a:p>
          <a:pPr algn="ctr"/>
          <a:r>
            <a:rPr lang="en-IN" sz="1200" b="1" baseline="0">
              <a:solidFill>
                <a:srgbClr val="FE812C"/>
              </a:solidFill>
            </a:rPr>
            <a:t>Japanese.</a:t>
          </a:r>
        </a:p>
        <a:p>
          <a:pPr algn="ctr"/>
          <a:endParaRPr lang="en-IN" sz="1200" b="1" baseline="0">
            <a:solidFill>
              <a:schemeClr val="bg1"/>
            </a:solidFill>
          </a:endParaRPr>
        </a:p>
        <a:p>
          <a:pPr algn="ctr"/>
          <a:r>
            <a:rPr lang="en-IN" sz="1200" b="1" baseline="0">
              <a:solidFill>
                <a:schemeClr val="bg1"/>
              </a:solidFill>
            </a:rPr>
            <a:t>Top Budget Friendly </a:t>
          </a:r>
        </a:p>
        <a:p>
          <a:pPr algn="ctr"/>
          <a:r>
            <a:rPr lang="en-IN" sz="1200" b="1" baseline="0">
              <a:solidFill>
                <a:schemeClr val="bg1"/>
              </a:solidFill>
            </a:rPr>
            <a:t>Cuisine is</a:t>
          </a:r>
        </a:p>
        <a:p>
          <a:pPr algn="ctr"/>
          <a:r>
            <a:rPr lang="en-IN" sz="1200" b="1" baseline="0">
              <a:solidFill>
                <a:srgbClr val="FE812C"/>
              </a:solidFill>
            </a:rPr>
            <a:t>Paan.</a:t>
          </a:r>
          <a:endParaRPr lang="en-IN" sz="1100" b="1">
            <a:solidFill>
              <a:srgbClr val="FE812C"/>
            </a:solidFill>
          </a:endParaRPr>
        </a:p>
      </xdr:txBody>
    </xdr:sp>
    <xdr:clientData/>
  </xdr:oneCellAnchor>
  <xdr:oneCellAnchor>
    <xdr:from>
      <xdr:col>0</xdr:col>
      <xdr:colOff>0</xdr:colOff>
      <xdr:row>21</xdr:row>
      <xdr:rowOff>8467</xdr:rowOff>
    </xdr:from>
    <xdr:ext cx="1625600" cy="2048933"/>
    <xdr:sp macro="" textlink="">
      <xdr:nvSpPr>
        <xdr:cNvPr id="12" name="TextBox 11">
          <a:extLst>
            <a:ext uri="{FF2B5EF4-FFF2-40B4-BE49-F238E27FC236}">
              <a16:creationId xmlns:a16="http://schemas.microsoft.com/office/drawing/2014/main" id="{0DF8B2BF-78D7-418F-AB07-D21B2D5C6172}"/>
            </a:ext>
          </a:extLst>
        </xdr:cNvPr>
        <xdr:cNvSpPr txBox="1"/>
      </xdr:nvSpPr>
      <xdr:spPr>
        <a:xfrm>
          <a:off x="0" y="4021667"/>
          <a:ext cx="1625600" cy="20489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IN" sz="1100"/>
        </a:p>
        <a:p>
          <a:pPr algn="ctr"/>
          <a:r>
            <a:rPr lang="en-IN" sz="1100" b="1">
              <a:solidFill>
                <a:schemeClr val="bg1"/>
              </a:solidFill>
            </a:rPr>
            <a:t>Most Famous Cuisine</a:t>
          </a:r>
        </a:p>
        <a:p>
          <a:pPr algn="ctr"/>
          <a:r>
            <a:rPr lang="en-IN" sz="1100" b="1">
              <a:solidFill>
                <a:schemeClr val="bg1"/>
              </a:solidFill>
            </a:rPr>
            <a:t>is</a:t>
          </a:r>
          <a:r>
            <a:rPr lang="en-IN" sz="1100" b="1" baseline="0">
              <a:solidFill>
                <a:schemeClr val="bg1"/>
              </a:solidFill>
            </a:rPr>
            <a:t> </a:t>
          </a:r>
          <a:r>
            <a:rPr lang="en-IN" sz="1100" b="1" baseline="0">
              <a:solidFill>
                <a:srgbClr val="FE812C"/>
              </a:solidFill>
            </a:rPr>
            <a:t>Chinese</a:t>
          </a:r>
          <a:r>
            <a:rPr lang="en-IN" sz="1200" b="1" baseline="0">
              <a:solidFill>
                <a:srgbClr val="FE812C"/>
              </a:solidFill>
            </a:rPr>
            <a:t>.</a:t>
          </a:r>
        </a:p>
        <a:p>
          <a:pPr algn="ctr"/>
          <a:endParaRPr lang="en-IN" sz="1200" b="1" baseline="0">
            <a:solidFill>
              <a:srgbClr val="FE812C"/>
            </a:solidFill>
          </a:endParaRPr>
        </a:p>
        <a:p>
          <a:pPr algn="ctr"/>
          <a:r>
            <a:rPr lang="en-IN" sz="1050" b="1" baseline="0">
              <a:solidFill>
                <a:srgbClr val="FE812C"/>
              </a:solidFill>
            </a:rPr>
            <a:t>Paratha Experiment </a:t>
          </a:r>
          <a:r>
            <a:rPr lang="en-IN" sz="1050" b="1" baseline="0">
              <a:solidFill>
                <a:schemeClr val="bg1"/>
              </a:solidFill>
            </a:rPr>
            <a:t>and other</a:t>
          </a:r>
          <a:r>
            <a:rPr lang="en-IN" sz="1050" b="1" baseline="0">
              <a:solidFill>
                <a:srgbClr val="FE812C"/>
              </a:solidFill>
            </a:rPr>
            <a:t> 5 </a:t>
          </a:r>
          <a:r>
            <a:rPr lang="en-IN" sz="1050" b="1" baseline="0">
              <a:solidFill>
                <a:schemeClr val="bg1"/>
              </a:solidFill>
            </a:rPr>
            <a:t>restaurants offers highest cuisine variety.</a:t>
          </a:r>
        </a:p>
        <a:p>
          <a:pPr algn="ctr"/>
          <a:endParaRPr lang="en-IN" sz="1200" b="1" baseline="0">
            <a:solidFill>
              <a:schemeClr val="bg1"/>
            </a:solidFill>
          </a:endParaRPr>
        </a:p>
        <a:p>
          <a:pPr algn="ctr"/>
          <a:r>
            <a:rPr lang="en-IN" sz="1200" b="1" baseline="0">
              <a:solidFill>
                <a:schemeClr val="bg1"/>
              </a:solidFill>
            </a:rPr>
            <a:t>Fastest Delivered Area</a:t>
          </a:r>
        </a:p>
        <a:p>
          <a:pPr algn="ctr"/>
          <a:r>
            <a:rPr lang="en-IN" sz="1200" b="1" baseline="0">
              <a:solidFill>
                <a:schemeClr val="bg1"/>
              </a:solidFill>
            </a:rPr>
            <a:t>is </a:t>
          </a:r>
          <a:r>
            <a:rPr lang="en-IN" sz="1000" b="1" baseline="0">
              <a:solidFill>
                <a:srgbClr val="FE812C"/>
              </a:solidFill>
            </a:rPr>
            <a:t>Venkateshwara Colony &amp; Gowliguda.</a:t>
          </a:r>
        </a:p>
      </xdr:txBody>
    </xdr:sp>
    <xdr:clientData/>
  </xdr:oneCellAnchor>
  <xdr:oneCellAnchor>
    <xdr:from>
      <xdr:col>0</xdr:col>
      <xdr:colOff>0</xdr:colOff>
      <xdr:row>33</xdr:row>
      <xdr:rowOff>0</xdr:rowOff>
    </xdr:from>
    <xdr:ext cx="1615440" cy="2834639"/>
    <xdr:sp macro="" textlink="">
      <xdr:nvSpPr>
        <xdr:cNvPr id="23" name="TextBox 22">
          <a:extLst>
            <a:ext uri="{FF2B5EF4-FFF2-40B4-BE49-F238E27FC236}">
              <a16:creationId xmlns:a16="http://schemas.microsoft.com/office/drawing/2014/main" id="{3B609E0E-2306-4BE9-BD8C-AFF43D216FDB}"/>
            </a:ext>
          </a:extLst>
        </xdr:cNvPr>
        <xdr:cNvSpPr txBox="1"/>
      </xdr:nvSpPr>
      <xdr:spPr>
        <a:xfrm>
          <a:off x="0" y="6210300"/>
          <a:ext cx="1615440" cy="28346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1200" b="1">
              <a:solidFill>
                <a:schemeClr val="bg1"/>
              </a:solidFill>
            </a:rPr>
            <a:t>Top Rated</a:t>
          </a:r>
          <a:r>
            <a:rPr lang="en-IN" sz="1200" b="1" baseline="0">
              <a:solidFill>
                <a:schemeClr val="bg1"/>
              </a:solidFill>
            </a:rPr>
            <a:t> Cuisines are </a:t>
          </a:r>
          <a:r>
            <a:rPr lang="en-IN" sz="1200" b="1" baseline="0">
              <a:solidFill>
                <a:srgbClr val="FE812C"/>
              </a:solidFill>
            </a:rPr>
            <a:t>Waffle, Icecream cakes and Japanese.</a:t>
          </a:r>
        </a:p>
        <a:p>
          <a:pPr algn="ctr"/>
          <a:endParaRPr lang="en-IN" sz="1200" b="1" baseline="0">
            <a:solidFill>
              <a:srgbClr val="FE812C"/>
            </a:solidFill>
          </a:endParaRPr>
        </a:p>
        <a:p>
          <a:pPr algn="ctr"/>
          <a:r>
            <a:rPr lang="en-IN" sz="1100" b="1" baseline="0">
              <a:solidFill>
                <a:schemeClr val="bg1"/>
              </a:solidFill>
            </a:rPr>
            <a:t> </a:t>
          </a:r>
          <a:r>
            <a:rPr lang="en-IN" sz="1100" b="1">
              <a:solidFill>
                <a:schemeClr val="bg1"/>
              </a:solidFill>
            </a:rPr>
            <a:t>Top Rated</a:t>
          </a:r>
          <a:r>
            <a:rPr lang="en-IN" sz="1100" b="1" baseline="0">
              <a:solidFill>
                <a:schemeClr val="bg1"/>
              </a:solidFill>
            </a:rPr>
            <a:t>  Restaurants are </a:t>
          </a:r>
          <a:r>
            <a:rPr lang="en-IN" sz="1100" b="1" baseline="0">
              <a:solidFill>
                <a:srgbClr val="FE812C"/>
              </a:solidFill>
            </a:rPr>
            <a:t>Zorro Milkshakes, The Liege Waffles, Wallonia WaffleCo. and Splurge Thickshakes</a:t>
          </a:r>
          <a:r>
            <a:rPr lang="en-IN" sz="1200" b="1" baseline="0">
              <a:solidFill>
                <a:schemeClr val="bg1"/>
              </a:solidFill>
            </a:rPr>
            <a:t>.</a:t>
          </a:r>
        </a:p>
        <a:p>
          <a:pPr algn="ctr"/>
          <a:r>
            <a:rPr lang="en-IN" sz="1200" b="1" baseline="0">
              <a:solidFill>
                <a:schemeClr val="bg1"/>
              </a:solidFill>
            </a:rPr>
            <a:t> </a:t>
          </a:r>
        </a:p>
        <a:p>
          <a:pPr algn="ctr"/>
          <a:r>
            <a:rPr lang="en-IN" sz="1200" b="1" baseline="0">
              <a:solidFill>
                <a:schemeClr val="bg1"/>
              </a:solidFill>
            </a:rPr>
            <a:t> Area with Highest no. </a:t>
          </a:r>
        </a:p>
        <a:p>
          <a:pPr algn="ctr"/>
          <a:r>
            <a:rPr lang="en-IN" sz="1200" b="1" baseline="0">
              <a:solidFill>
                <a:schemeClr val="bg1"/>
              </a:solidFill>
            </a:rPr>
            <a:t>of Restaurants </a:t>
          </a:r>
        </a:p>
        <a:p>
          <a:pPr algn="ctr"/>
          <a:r>
            <a:rPr lang="en-IN" sz="1200" b="1" baseline="0">
              <a:solidFill>
                <a:schemeClr val="bg1"/>
              </a:solidFill>
            </a:rPr>
            <a:t>is </a:t>
          </a:r>
          <a:r>
            <a:rPr lang="en-IN" sz="1200" b="1" baseline="0">
              <a:solidFill>
                <a:srgbClr val="FE812C"/>
              </a:solidFill>
            </a:rPr>
            <a:t>Banjara Hills.</a:t>
          </a:r>
          <a:endParaRPr lang="en-IN" sz="1100" b="1" baseline="0">
            <a:solidFill>
              <a:srgbClr val="FE812C"/>
            </a:solidFill>
          </a:endParaRPr>
        </a:p>
      </xdr:txBody>
    </xdr:sp>
    <xdr:clientData/>
  </xdr:oneCellAnchor>
  <xdr:oneCellAnchor>
    <xdr:from>
      <xdr:col>0</xdr:col>
      <xdr:colOff>8468</xdr:colOff>
      <xdr:row>9</xdr:row>
      <xdr:rowOff>152400</xdr:rowOff>
    </xdr:from>
    <xdr:ext cx="1621549" cy="321734"/>
    <xdr:sp macro="" textlink="">
      <xdr:nvSpPr>
        <xdr:cNvPr id="26" name="TextBox 25">
          <a:extLst>
            <a:ext uri="{FF2B5EF4-FFF2-40B4-BE49-F238E27FC236}">
              <a16:creationId xmlns:a16="http://schemas.microsoft.com/office/drawing/2014/main" id="{6261BFA1-1B8F-4DAA-8C0C-8B0C27828518}"/>
            </a:ext>
          </a:extLst>
        </xdr:cNvPr>
        <xdr:cNvSpPr txBox="1"/>
      </xdr:nvSpPr>
      <xdr:spPr>
        <a:xfrm>
          <a:off x="8468" y="1822174"/>
          <a:ext cx="1621549" cy="321734"/>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IN" sz="1800" b="1">
              <a:solidFill>
                <a:schemeClr val="bg1"/>
              </a:solidFill>
            </a:rPr>
            <a:t>Key</a:t>
          </a:r>
          <a:r>
            <a:rPr lang="en-IN" sz="1800" b="1" baseline="0">
              <a:solidFill>
                <a:schemeClr val="bg1"/>
              </a:solidFill>
            </a:rPr>
            <a:t> Insights</a:t>
          </a:r>
          <a:endParaRPr lang="en-IN" sz="2000" b="1">
            <a:solidFill>
              <a:schemeClr val="bg1"/>
            </a:solidFill>
          </a:endParaRPr>
        </a:p>
      </xdr:txBody>
    </xdr:sp>
    <xdr:clientData/>
  </xdr:oneCellAnchor>
  <xdr:twoCellAnchor>
    <xdr:from>
      <xdr:col>8</xdr:col>
      <xdr:colOff>457200</xdr:colOff>
      <xdr:row>33</xdr:row>
      <xdr:rowOff>6627</xdr:rowOff>
    </xdr:from>
    <xdr:to>
      <xdr:col>13</xdr:col>
      <xdr:colOff>495300</xdr:colOff>
      <xdr:row>46</xdr:row>
      <xdr:rowOff>13251</xdr:rowOff>
    </xdr:to>
    <xdr:graphicFrame macro="">
      <xdr:nvGraphicFramePr>
        <xdr:cNvPr id="31" name="Chart 30">
          <a:extLst>
            <a:ext uri="{FF2B5EF4-FFF2-40B4-BE49-F238E27FC236}">
              <a16:creationId xmlns:a16="http://schemas.microsoft.com/office/drawing/2014/main" id="{2B2D2BC0-03C5-4443-8E58-F645646F3A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211666</xdr:colOff>
      <xdr:row>22</xdr:row>
      <xdr:rowOff>8466</xdr:rowOff>
    </xdr:from>
    <xdr:to>
      <xdr:col>12</xdr:col>
      <xdr:colOff>601133</xdr:colOff>
      <xdr:row>32</xdr:row>
      <xdr:rowOff>8467</xdr:rowOff>
    </xdr:to>
    <xdr:graphicFrame macro="">
      <xdr:nvGraphicFramePr>
        <xdr:cNvPr id="35" name="Chart 34">
          <a:extLst>
            <a:ext uri="{FF2B5EF4-FFF2-40B4-BE49-F238E27FC236}">
              <a16:creationId xmlns:a16="http://schemas.microsoft.com/office/drawing/2014/main" id="{BD5BE709-CD4E-4846-8C63-EEC5DE0DCE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0</xdr:colOff>
      <xdr:row>22</xdr:row>
      <xdr:rowOff>0</xdr:rowOff>
    </xdr:from>
    <xdr:to>
      <xdr:col>8</xdr:col>
      <xdr:colOff>93134</xdr:colOff>
      <xdr:row>32</xdr:row>
      <xdr:rowOff>0</xdr:rowOff>
    </xdr:to>
    <xdr:graphicFrame macro="">
      <xdr:nvGraphicFramePr>
        <xdr:cNvPr id="32" name="Chart 31">
          <a:extLst>
            <a:ext uri="{FF2B5EF4-FFF2-40B4-BE49-F238E27FC236}">
              <a16:creationId xmlns:a16="http://schemas.microsoft.com/office/drawing/2014/main" id="{814C1370-7E14-4F94-8388-73A215EC72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3</xdr:col>
      <xdr:colOff>0</xdr:colOff>
      <xdr:row>15</xdr:row>
      <xdr:rowOff>89535</xdr:rowOff>
    </xdr:to>
    <mc:AlternateContent xmlns:mc="http://schemas.openxmlformats.org/markup-compatibility/2006" xmlns:a14="http://schemas.microsoft.com/office/drawing/2010/main">
      <mc:Choice Requires="a14">
        <xdr:graphicFrame macro="">
          <xdr:nvGraphicFramePr>
            <xdr:cNvPr id="2" name="Cuisine 2">
              <a:extLst>
                <a:ext uri="{FF2B5EF4-FFF2-40B4-BE49-F238E27FC236}">
                  <a16:creationId xmlns:a16="http://schemas.microsoft.com/office/drawing/2014/main" id="{188524D9-50FC-494F-B62F-9FA284BBFACE}"/>
                </a:ext>
              </a:extLst>
            </xdr:cNvPr>
            <xdr:cNvGraphicFramePr/>
          </xdr:nvGraphicFramePr>
          <xdr:xfrm>
            <a:off x="0" y="0"/>
            <a:ext cx="0" cy="0"/>
          </xdr:xfrm>
          <a:graphic>
            <a:graphicData uri="http://schemas.microsoft.com/office/drawing/2010/slicer">
              <sle:slicer xmlns:sle="http://schemas.microsoft.com/office/drawing/2010/slicer" name="Cuisine 2"/>
            </a:graphicData>
          </a:graphic>
        </xdr:graphicFrame>
      </mc:Choice>
      <mc:Fallback xmlns="">
        <xdr:sp macro="" textlink="">
          <xdr:nvSpPr>
            <xdr:cNvPr id="0" name=""/>
            <xdr:cNvSpPr>
              <a:spLocks noTextEdit="1"/>
            </xdr:cNvSpPr>
          </xdr:nvSpPr>
          <xdr:spPr>
            <a:xfrm>
              <a:off x="0" y="3657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0</xdr:colOff>
      <xdr:row>2</xdr:row>
      <xdr:rowOff>0</xdr:rowOff>
    </xdr:from>
    <xdr:to>
      <xdr:col>6</xdr:col>
      <xdr:colOff>0</xdr:colOff>
      <xdr:row>15</xdr:row>
      <xdr:rowOff>89535</xdr:rowOff>
    </xdr:to>
    <mc:AlternateContent xmlns:mc="http://schemas.openxmlformats.org/markup-compatibility/2006" xmlns:a14="http://schemas.microsoft.com/office/drawing/2010/main">
      <mc:Choice Requires="a14">
        <xdr:graphicFrame macro="">
          <xdr:nvGraphicFramePr>
            <xdr:cNvPr id="3" name="Price 2">
              <a:extLst>
                <a:ext uri="{FF2B5EF4-FFF2-40B4-BE49-F238E27FC236}">
                  <a16:creationId xmlns:a16="http://schemas.microsoft.com/office/drawing/2014/main" id="{2422EACB-B131-4240-9CA0-F4C0C5EBA59A}"/>
                </a:ext>
              </a:extLst>
            </xdr:cNvPr>
            <xdr:cNvGraphicFramePr/>
          </xdr:nvGraphicFramePr>
          <xdr:xfrm>
            <a:off x="0" y="0"/>
            <a:ext cx="0" cy="0"/>
          </xdr:xfrm>
          <a:graphic>
            <a:graphicData uri="http://schemas.microsoft.com/office/drawing/2010/slicer">
              <sle:slicer xmlns:sle="http://schemas.microsoft.com/office/drawing/2010/slicer" name="Price 2"/>
            </a:graphicData>
          </a:graphic>
        </xdr:graphicFrame>
      </mc:Choice>
      <mc:Fallback xmlns="">
        <xdr:sp macro="" textlink="">
          <xdr:nvSpPr>
            <xdr:cNvPr id="0" name=""/>
            <xdr:cNvSpPr>
              <a:spLocks noTextEdit="1"/>
            </xdr:cNvSpPr>
          </xdr:nvSpPr>
          <xdr:spPr>
            <a:xfrm>
              <a:off x="1828800" y="3657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0</xdr:colOff>
      <xdr:row>2</xdr:row>
      <xdr:rowOff>0</xdr:rowOff>
    </xdr:from>
    <xdr:to>
      <xdr:col>9</xdr:col>
      <xdr:colOff>0</xdr:colOff>
      <xdr:row>15</xdr:row>
      <xdr:rowOff>89535</xdr:rowOff>
    </xdr:to>
    <mc:AlternateContent xmlns:mc="http://schemas.openxmlformats.org/markup-compatibility/2006" xmlns:a14="http://schemas.microsoft.com/office/drawing/2010/main">
      <mc:Choice Requires="a14">
        <xdr:graphicFrame macro="">
          <xdr:nvGraphicFramePr>
            <xdr:cNvPr id="4" name="Restaurant 1">
              <a:extLst>
                <a:ext uri="{FF2B5EF4-FFF2-40B4-BE49-F238E27FC236}">
                  <a16:creationId xmlns:a16="http://schemas.microsoft.com/office/drawing/2014/main" id="{39681808-68DC-4312-8447-BCF670760C74}"/>
                </a:ext>
              </a:extLst>
            </xdr:cNvPr>
            <xdr:cNvGraphicFramePr/>
          </xdr:nvGraphicFramePr>
          <xdr:xfrm>
            <a:off x="0" y="0"/>
            <a:ext cx="0" cy="0"/>
          </xdr:xfrm>
          <a:graphic>
            <a:graphicData uri="http://schemas.microsoft.com/office/drawing/2010/slicer">
              <sle:slicer xmlns:sle="http://schemas.microsoft.com/office/drawing/2010/slicer" name="Restaurant 1"/>
            </a:graphicData>
          </a:graphic>
        </xdr:graphicFrame>
      </mc:Choice>
      <mc:Fallback xmlns="">
        <xdr:sp macro="" textlink="">
          <xdr:nvSpPr>
            <xdr:cNvPr id="0" name=""/>
            <xdr:cNvSpPr>
              <a:spLocks noTextEdit="1"/>
            </xdr:cNvSpPr>
          </xdr:nvSpPr>
          <xdr:spPr>
            <a:xfrm>
              <a:off x="3657600" y="3657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22860</xdr:colOff>
      <xdr:row>2</xdr:row>
      <xdr:rowOff>53340</xdr:rowOff>
    </xdr:from>
    <xdr:to>
      <xdr:col>12</xdr:col>
      <xdr:colOff>22860</xdr:colOff>
      <xdr:row>15</xdr:row>
      <xdr:rowOff>142875</xdr:rowOff>
    </xdr:to>
    <mc:AlternateContent xmlns:mc="http://schemas.openxmlformats.org/markup-compatibility/2006" xmlns:a14="http://schemas.microsoft.com/office/drawing/2010/main">
      <mc:Choice Requires="a14">
        <xdr:graphicFrame macro="">
          <xdr:nvGraphicFramePr>
            <xdr:cNvPr id="5" name="Area 2">
              <a:extLst>
                <a:ext uri="{FF2B5EF4-FFF2-40B4-BE49-F238E27FC236}">
                  <a16:creationId xmlns:a16="http://schemas.microsoft.com/office/drawing/2014/main" id="{682DAC5C-0B06-41D2-A8EC-6139222F5B43}"/>
                </a:ext>
              </a:extLst>
            </xdr:cNvPr>
            <xdr:cNvGraphicFramePr/>
          </xdr:nvGraphicFramePr>
          <xdr:xfrm>
            <a:off x="0" y="0"/>
            <a:ext cx="0" cy="0"/>
          </xdr:xfrm>
          <a:graphic>
            <a:graphicData uri="http://schemas.microsoft.com/office/drawing/2010/slicer">
              <sle:slicer xmlns:sle="http://schemas.microsoft.com/office/drawing/2010/slicer" name="Area 2"/>
            </a:graphicData>
          </a:graphic>
        </xdr:graphicFrame>
      </mc:Choice>
      <mc:Fallback xmlns="">
        <xdr:sp macro="" textlink="">
          <xdr:nvSpPr>
            <xdr:cNvPr id="0" name=""/>
            <xdr:cNvSpPr>
              <a:spLocks noTextEdit="1"/>
            </xdr:cNvSpPr>
          </xdr:nvSpPr>
          <xdr:spPr>
            <a:xfrm>
              <a:off x="5509260" y="4191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0</xdr:colOff>
      <xdr:row>2</xdr:row>
      <xdr:rowOff>0</xdr:rowOff>
    </xdr:from>
    <xdr:to>
      <xdr:col>15</xdr:col>
      <xdr:colOff>0</xdr:colOff>
      <xdr:row>15</xdr:row>
      <xdr:rowOff>89535</xdr:rowOff>
    </xdr:to>
    <mc:AlternateContent xmlns:mc="http://schemas.openxmlformats.org/markup-compatibility/2006" xmlns:a14="http://schemas.microsoft.com/office/drawing/2010/main">
      <mc:Choice Requires="a14">
        <xdr:graphicFrame macro="">
          <xdr:nvGraphicFramePr>
            <xdr:cNvPr id="6" name="Avg ratings 2">
              <a:extLst>
                <a:ext uri="{FF2B5EF4-FFF2-40B4-BE49-F238E27FC236}">
                  <a16:creationId xmlns:a16="http://schemas.microsoft.com/office/drawing/2014/main" id="{207A7A4D-6509-489D-A5A2-51D34A57C3A1}"/>
                </a:ext>
              </a:extLst>
            </xdr:cNvPr>
            <xdr:cNvGraphicFramePr/>
          </xdr:nvGraphicFramePr>
          <xdr:xfrm>
            <a:off x="0" y="0"/>
            <a:ext cx="0" cy="0"/>
          </xdr:xfrm>
          <a:graphic>
            <a:graphicData uri="http://schemas.microsoft.com/office/drawing/2010/slicer">
              <sle:slicer xmlns:sle="http://schemas.microsoft.com/office/drawing/2010/slicer" name="Avg ratings 2"/>
            </a:graphicData>
          </a:graphic>
        </xdr:graphicFrame>
      </mc:Choice>
      <mc:Fallback xmlns="">
        <xdr:sp macro="" textlink="">
          <xdr:nvSpPr>
            <xdr:cNvPr id="0" name=""/>
            <xdr:cNvSpPr>
              <a:spLocks noTextEdit="1"/>
            </xdr:cNvSpPr>
          </xdr:nvSpPr>
          <xdr:spPr>
            <a:xfrm>
              <a:off x="7315200" y="3657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571500</xdr:colOff>
      <xdr:row>1</xdr:row>
      <xdr:rowOff>160020</xdr:rowOff>
    </xdr:from>
    <xdr:to>
      <xdr:col>11</xdr:col>
      <xdr:colOff>304800</xdr:colOff>
      <xdr:row>13</xdr:row>
      <xdr:rowOff>160020</xdr:rowOff>
    </xdr:to>
    <xdr:graphicFrame macro="">
      <xdr:nvGraphicFramePr>
        <xdr:cNvPr id="2" name="Chart 1">
          <a:extLst>
            <a:ext uri="{FF2B5EF4-FFF2-40B4-BE49-F238E27FC236}">
              <a16:creationId xmlns:a16="http://schemas.microsoft.com/office/drawing/2014/main" id="{EA2515E8-BB79-48C3-80CF-80CC362657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579120</xdr:colOff>
      <xdr:row>0</xdr:row>
      <xdr:rowOff>175260</xdr:rowOff>
    </xdr:from>
    <xdr:to>
      <xdr:col>11</xdr:col>
      <xdr:colOff>350520</xdr:colOff>
      <xdr:row>13</xdr:row>
      <xdr:rowOff>0</xdr:rowOff>
    </xdr:to>
    <xdr:graphicFrame macro="">
      <xdr:nvGraphicFramePr>
        <xdr:cNvPr id="2" name="Chart 1">
          <a:extLst>
            <a:ext uri="{FF2B5EF4-FFF2-40B4-BE49-F238E27FC236}">
              <a16:creationId xmlns:a16="http://schemas.microsoft.com/office/drawing/2014/main" id="{2D7828AF-57B7-42AF-B352-4AA5D6447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2</xdr:row>
      <xdr:rowOff>0</xdr:rowOff>
    </xdr:from>
    <xdr:to>
      <xdr:col>10</xdr:col>
      <xdr:colOff>594360</xdr:colOff>
      <xdr:row>14</xdr:row>
      <xdr:rowOff>7620</xdr:rowOff>
    </xdr:to>
    <xdr:graphicFrame macro="">
      <xdr:nvGraphicFramePr>
        <xdr:cNvPr id="2" name="Chart 1">
          <a:extLst>
            <a:ext uri="{FF2B5EF4-FFF2-40B4-BE49-F238E27FC236}">
              <a16:creationId xmlns:a16="http://schemas.microsoft.com/office/drawing/2014/main" id="{D0D53E03-5973-40F2-AD6E-0126F6484D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144780</xdr:colOff>
      <xdr:row>2</xdr:row>
      <xdr:rowOff>45720</xdr:rowOff>
    </xdr:from>
    <xdr:to>
      <xdr:col>17</xdr:col>
      <xdr:colOff>45720</xdr:colOff>
      <xdr:row>14</xdr:row>
      <xdr:rowOff>129540</xdr:rowOff>
    </xdr:to>
    <xdr:graphicFrame macro="">
      <xdr:nvGraphicFramePr>
        <xdr:cNvPr id="3" name="Chart 2">
          <a:extLst>
            <a:ext uri="{FF2B5EF4-FFF2-40B4-BE49-F238E27FC236}">
              <a16:creationId xmlns:a16="http://schemas.microsoft.com/office/drawing/2014/main" id="{7E9F9381-DF9E-4536-86B5-3EEB3130AE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2</xdr:row>
      <xdr:rowOff>0</xdr:rowOff>
    </xdr:from>
    <xdr:to>
      <xdr:col>11</xdr:col>
      <xdr:colOff>7620</xdr:colOff>
      <xdr:row>13</xdr:row>
      <xdr:rowOff>175260</xdr:rowOff>
    </xdr:to>
    <xdr:graphicFrame macro="">
      <xdr:nvGraphicFramePr>
        <xdr:cNvPr id="2" name="Chart 1">
          <a:extLst>
            <a:ext uri="{FF2B5EF4-FFF2-40B4-BE49-F238E27FC236}">
              <a16:creationId xmlns:a16="http://schemas.microsoft.com/office/drawing/2014/main" id="{1319587B-D373-4E6F-9724-A3103B6FE6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68580</xdr:colOff>
      <xdr:row>2</xdr:row>
      <xdr:rowOff>53340</xdr:rowOff>
    </xdr:from>
    <xdr:to>
      <xdr:col>9</xdr:col>
      <xdr:colOff>0</xdr:colOff>
      <xdr:row>16</xdr:row>
      <xdr:rowOff>15240</xdr:rowOff>
    </xdr:to>
    <xdr:graphicFrame macro="">
      <xdr:nvGraphicFramePr>
        <xdr:cNvPr id="2" name="Chart 1">
          <a:extLst>
            <a:ext uri="{FF2B5EF4-FFF2-40B4-BE49-F238E27FC236}">
              <a16:creationId xmlns:a16="http://schemas.microsoft.com/office/drawing/2014/main" id="{4A9C0E25-93BF-4CD9-B593-4F36BB47EA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76200</xdr:colOff>
      <xdr:row>2</xdr:row>
      <xdr:rowOff>38100</xdr:rowOff>
    </xdr:from>
    <xdr:to>
      <xdr:col>10</xdr:col>
      <xdr:colOff>381000</xdr:colOff>
      <xdr:row>17</xdr:row>
      <xdr:rowOff>38100</xdr:rowOff>
    </xdr:to>
    <xdr:graphicFrame macro="">
      <xdr:nvGraphicFramePr>
        <xdr:cNvPr id="2" name="Chart 1">
          <a:extLst>
            <a:ext uri="{FF2B5EF4-FFF2-40B4-BE49-F238E27FC236}">
              <a16:creationId xmlns:a16="http://schemas.microsoft.com/office/drawing/2014/main" id="{8F106D73-8DC9-485A-9695-2541279BBA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1470660</xdr:colOff>
      <xdr:row>5</xdr:row>
      <xdr:rowOff>68580</xdr:rowOff>
    </xdr:from>
    <xdr:to>
      <xdr:col>9</xdr:col>
      <xdr:colOff>281940</xdr:colOff>
      <xdr:row>20</xdr:row>
      <xdr:rowOff>68580</xdr:rowOff>
    </xdr:to>
    <xdr:graphicFrame macro="">
      <xdr:nvGraphicFramePr>
        <xdr:cNvPr id="2" name="Chart 1">
          <a:extLst>
            <a:ext uri="{FF2B5EF4-FFF2-40B4-BE49-F238E27FC236}">
              <a16:creationId xmlns:a16="http://schemas.microsoft.com/office/drawing/2014/main" id="{8EE4482D-2D97-41C9-92C2-900E6F83E0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457200</xdr:colOff>
      <xdr:row>4</xdr:row>
      <xdr:rowOff>7620</xdr:rowOff>
    </xdr:from>
    <xdr:to>
      <xdr:col>12</xdr:col>
      <xdr:colOff>175260</xdr:colOff>
      <xdr:row>17</xdr:row>
      <xdr:rowOff>22860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A462FCC6-8283-4585-B3F6-639BB84C2E6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170420" y="739140"/>
              <a:ext cx="3985260" cy="23926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i teja" refreshedDate="45854.459195370371" backgroundQuery="1" createdVersion="7" refreshedVersion="7" minRefreshableVersion="3" recordCount="0" supportSubquery="1" supportAdvancedDrill="1" xr:uid="{7999D8D9-0397-4C1D-ACC7-51F644B96178}">
  <cacheSource type="external" connectionId="5"/>
  <cacheFields count="6">
    <cacheField name="[Table1].[Restaurant].[Restaurant]" caption="Restaurant" numFmtId="0" hierarchy="3" level="1">
      <sharedItems count="10">
        <s v="Euphoria"/>
        <s v="Five Star And Koli Hut"/>
        <s v="Hotel Indu Deluxe"/>
        <s v="Rayudu Juice Shop"/>
        <s v="Snack House"/>
        <s v="Splurge - Thickshakes And Milkshakes"/>
        <s v="The Liege Waffles"/>
        <s v="Us Live Pops"/>
        <s v="Wallonia Waffle Co."/>
        <s v="Zorro - Milkshakes And Thickshakes"/>
      </sharedItems>
    </cacheField>
    <cacheField name="[Measures].[Average of Avg ratings]" caption="Average of Avg ratings" numFmtId="0" hierarchy="24" level="32767"/>
    <cacheField name="[Table1].[Cuisine].[Cuisine]" caption="Cuisine" numFmtId="0" hierarchy="4" level="1">
      <sharedItems containsSemiMixedTypes="0" containsNonDate="0" containsString="0"/>
    </cacheField>
    <cacheField name="[Table1].[Price].[Price]" caption="Price" numFmtId="0" hierarchy="5" level="1">
      <sharedItems containsSemiMixedTypes="0" containsNonDate="0" containsString="0"/>
    </cacheField>
    <cacheField name="[Table1].[Area].[Area]" caption="Area" numFmtId="0" hierarchy="1" level="1">
      <sharedItems containsSemiMixedTypes="0" containsNonDate="0" containsString="0"/>
    </cacheField>
    <cacheField name="[Table1].[Avg ratings].[Avg ratings]" caption="Avg ratings" numFmtId="0" hierarchy="6" level="1">
      <sharedItems containsSemiMixedTypes="0" containsNonDate="0" containsString="0"/>
    </cacheField>
  </cacheFields>
  <cacheHierarchies count="26">
    <cacheHierarchy uniqueName="[Table1].[ID]" caption="ID" attribute="1" defaultMemberUniqueName="[Table1].[ID].[All]" allUniqueName="[Table1].[ID].[All]" dimensionUniqueName="[Table1]" displayFolder="" count="0" memberValueDatatype="20" unbalanced="0"/>
    <cacheHierarchy uniqueName="[Table1].[Area]" caption="Area" attribute="1" defaultMemberUniqueName="[Table1].[Area].[All]" allUniqueName="[Table1].[Area].[All]" dimensionUniqueName="[Table1]" displayFolder="" count="2" memberValueDatatype="130" unbalanced="0">
      <fieldsUsage count="2">
        <fieldUsage x="-1"/>
        <fieldUsage x="4"/>
      </fieldsUsage>
    </cacheHierarchy>
    <cacheHierarchy uniqueName="[Table1].[City]" caption="City" attribute="1" defaultMemberUniqueName="[Table1].[City].[All]" allUniqueName="[Table1].[City].[All]" dimensionUniqueName="[Table1]" displayFolder="" count="0" memberValueDatatype="130" unbalanced="0"/>
    <cacheHierarchy uniqueName="[Table1].[Restaurant]" caption="Restaurant" attribute="1" defaultMemberUniqueName="[Table1].[Restaurant].[All]" allUniqueName="[Table1].[Restaurant].[All]" dimensionUniqueName="[Table1]" displayFolder="" count="2" memberValueDatatype="130" unbalanced="0">
      <fieldsUsage count="2">
        <fieldUsage x="-1"/>
        <fieldUsage x="0"/>
      </fieldsUsage>
    </cacheHierarchy>
    <cacheHierarchy uniqueName="[Table1].[Cuisine]" caption="Cuisine" attribute="1" defaultMemberUniqueName="[Table1].[Cuisine].[All]" allUniqueName="[Table1].[Cuisine].[All]" dimensionUniqueName="[Table1]" displayFolder="" count="2" memberValueDatatype="130" unbalanced="0">
      <fieldsUsage count="2">
        <fieldUsage x="-1"/>
        <fieldUsage x="2"/>
      </fieldsUsage>
    </cacheHierarchy>
    <cacheHierarchy uniqueName="[Table1].[Price]" caption="Price" attribute="1" defaultMemberUniqueName="[Table1].[Price].[All]" allUniqueName="[Table1].[Price].[All]" dimensionUniqueName="[Table1]" displayFolder="" count="2" memberValueDatatype="20" unbalanced="0">
      <fieldsUsage count="2">
        <fieldUsage x="-1"/>
        <fieldUsage x="3"/>
      </fieldsUsage>
    </cacheHierarchy>
    <cacheHierarchy uniqueName="[Table1].[Avg ratings]" caption="Avg ratings" attribute="1" defaultMemberUniqueName="[Table1].[Avg ratings].[All]" allUniqueName="[Table1].[Avg ratings].[All]" dimensionUniqueName="[Table1]" displayFolder="" count="2" memberValueDatatype="5" unbalanced="0">
      <fieldsUsage count="2">
        <fieldUsage x="-1"/>
        <fieldUsage x="5"/>
      </fieldsUsage>
    </cacheHierarchy>
    <cacheHierarchy uniqueName="[Table1].[Total ratings]" caption="Total ratings" attribute="1" defaultMemberUniqueName="[Table1].[Total ratings].[All]" allUniqueName="[Table1].[Total ratings].[All]" dimensionUniqueName="[Table1]" displayFolder="" count="0" memberValueDatatype="20" unbalanced="0"/>
    <cacheHierarchy uniqueName="[Table1].[Address]" caption="Address" attribute="1" defaultMemberUniqueName="[Table1].[Address].[All]" allUniqueName="[Table1].[Address].[All]" dimensionUniqueName="[Table1]" displayFolder="" count="0" memberValueDatatype="130" unbalanced="0"/>
    <cacheHierarchy uniqueName="[Table1].[Delivery time]" caption="Delivery time" attribute="1" defaultMemberUniqueName="[Table1].[Delivery time].[All]" allUniqueName="[Table1].[Delivery time].[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Restaurant]" caption="Count of Restaurant" measure="1" displayFolder="" measureGroup="Table1" count="0" hidden="1">
      <extLst>
        <ext xmlns:x15="http://schemas.microsoft.com/office/spreadsheetml/2010/11/main" uri="{B97F6D7D-B522-45F9-BDA1-12C45D357490}">
          <x15:cacheHierarchy aggregatedColumn="3"/>
        </ext>
      </extLst>
    </cacheHierarchy>
    <cacheHierarchy uniqueName="[Measures].[Distinct Count of Restaurant]" caption="Distinct Count of Restaurant" measure="1" displayFolder="" measureGroup="Table1" count="0" hidden="1">
      <extLst>
        <ext xmlns:x15="http://schemas.microsoft.com/office/spreadsheetml/2010/11/main" uri="{B97F6D7D-B522-45F9-BDA1-12C45D357490}">
          <x15:cacheHierarchy aggregatedColumn="3"/>
        </ext>
      </extLst>
    </cacheHierarchy>
    <cacheHierarchy uniqueName="[Measures].[Count of Cuisine]" caption="Count of Cuisine" measure="1" displayFolder="" measureGroup="Table1" count="0" hidden="1">
      <extLst>
        <ext xmlns:x15="http://schemas.microsoft.com/office/spreadsheetml/2010/11/main" uri="{B97F6D7D-B522-45F9-BDA1-12C45D357490}">
          <x15:cacheHierarchy aggregatedColumn="4"/>
        </ext>
      </extLst>
    </cacheHierarchy>
    <cacheHierarchy uniqueName="[Measures].[Distinct Count of Cuisine]" caption="Distinct Count of Cuisine" measure="1" displayFolder="" measureGroup="Table1" count="0" hidden="1">
      <extLst>
        <ext xmlns:x15="http://schemas.microsoft.com/office/spreadsheetml/2010/11/main" uri="{B97F6D7D-B522-45F9-BDA1-12C45D357490}">
          <x15:cacheHierarchy aggregatedColumn="4"/>
        </ext>
      </extLst>
    </cacheHierarchy>
    <cacheHierarchy uniqueName="[Measures].[Sum of Total ratings]" caption="Sum of Total ratings" measure="1" displayFolder="" measureGroup="Table1" count="0" hidden="1">
      <extLst>
        <ext xmlns:x15="http://schemas.microsoft.com/office/spreadsheetml/2010/11/main" uri="{B97F6D7D-B522-45F9-BDA1-12C45D357490}">
          <x15:cacheHierarchy aggregatedColumn="7"/>
        </ext>
      </extLst>
    </cacheHierarchy>
    <cacheHierarchy uniqueName="[Measures].[Sum of Price]" caption="Sum of Price" measure="1" displayFolder="" measureGroup="Table1" count="0" hidden="1">
      <extLst>
        <ext xmlns:x15="http://schemas.microsoft.com/office/spreadsheetml/2010/11/main" uri="{B97F6D7D-B522-45F9-BDA1-12C45D357490}">
          <x15:cacheHierarchy aggregatedColumn="5"/>
        </ext>
      </extLst>
    </cacheHierarchy>
    <cacheHierarchy uniqueName="[Measures].[Average of Price]" caption="Average of Price" measure="1" displayFolder="" measureGroup="Table1" count="0" hidden="1">
      <extLst>
        <ext xmlns:x15="http://schemas.microsoft.com/office/spreadsheetml/2010/11/main" uri="{B97F6D7D-B522-45F9-BDA1-12C45D357490}">
          <x15:cacheHierarchy aggregatedColumn="5"/>
        </ext>
      </extLst>
    </cacheHierarchy>
    <cacheHierarchy uniqueName="[Measures].[Average of Total ratings]" caption="Average of Total ratings" measure="1" displayFolder="" measureGroup="Table1" count="0" hidden="1">
      <extLst>
        <ext xmlns:x15="http://schemas.microsoft.com/office/spreadsheetml/2010/11/main" uri="{B97F6D7D-B522-45F9-BDA1-12C45D357490}">
          <x15:cacheHierarchy aggregatedColumn="7"/>
        </ext>
      </extLst>
    </cacheHierarchy>
    <cacheHierarchy uniqueName="[Measures].[Sum of Delivery time]" caption="Sum of Delivery time" measure="1" displayFolder="" measureGroup="Table1" count="0" hidden="1">
      <extLst>
        <ext xmlns:x15="http://schemas.microsoft.com/office/spreadsheetml/2010/11/main" uri="{B97F6D7D-B522-45F9-BDA1-12C45D357490}">
          <x15:cacheHierarchy aggregatedColumn="9"/>
        </ext>
      </extLst>
    </cacheHierarchy>
    <cacheHierarchy uniqueName="[Measures].[Average of Delivery time]" caption="Average of Delivery time" measure="1" displayFolder="" measureGroup="Table1" count="0" hidden="1">
      <extLst>
        <ext xmlns:x15="http://schemas.microsoft.com/office/spreadsheetml/2010/11/main" uri="{B97F6D7D-B522-45F9-BDA1-12C45D357490}">
          <x15:cacheHierarchy aggregatedColumn="9"/>
        </ext>
      </extLst>
    </cacheHierarchy>
    <cacheHierarchy uniqueName="[Measures].[Sum of Avg ratings]" caption="Sum of Avg ratings" measure="1" displayFolder="" measureGroup="Table1" count="0" hidden="1">
      <extLst>
        <ext xmlns:x15="http://schemas.microsoft.com/office/spreadsheetml/2010/11/main" uri="{B97F6D7D-B522-45F9-BDA1-12C45D357490}">
          <x15:cacheHierarchy aggregatedColumn="6"/>
        </ext>
      </extLst>
    </cacheHierarchy>
    <cacheHierarchy uniqueName="[Measures].[Max of Avg ratings]" caption="Max of Avg ratings" measure="1" displayFolder="" measureGroup="Table1" count="0" hidden="1">
      <extLst>
        <ext xmlns:x15="http://schemas.microsoft.com/office/spreadsheetml/2010/11/main" uri="{B97F6D7D-B522-45F9-BDA1-12C45D357490}">
          <x15:cacheHierarchy aggregatedColumn="6"/>
        </ext>
      </extLst>
    </cacheHierarchy>
    <cacheHierarchy uniqueName="[Measures].[Average of Avg ratings]" caption="Average of Avg ratings" measure="1" displayFolder="" measureGroup="Table1"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Cuisine]" caption="Sum of Cuisine"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i teja" refreshedDate="45854.459191203707" backgroundQuery="1" createdVersion="3" refreshedVersion="7" minRefreshableVersion="3" recordCount="0" supportSubquery="1" supportAdvancedDrill="1" xr:uid="{65C1448B-6EC4-4777-9263-385899965BDB}">
  <cacheSource type="external" connectionId="5">
    <extLst>
      <ext xmlns:x14="http://schemas.microsoft.com/office/spreadsheetml/2009/9/main" uri="{F057638F-6D5F-4e77-A914-E7F072B9BCA8}">
        <x14:sourceConnection name="ThisWorkbookDataModel"/>
      </ext>
    </extLst>
  </cacheSource>
  <cacheFields count="0"/>
  <cacheHierarchies count="26">
    <cacheHierarchy uniqueName="[Table1].[ID]" caption="ID" attribute="1" defaultMemberUniqueName="[Table1].[ID].[All]" allUniqueName="[Table1].[ID].[All]" dimensionUniqueName="[Table1]" displayFolder="" count="0" memberValueDatatype="20" unbalanced="0"/>
    <cacheHierarchy uniqueName="[Table1].[Area]" caption="Area" attribute="1" defaultMemberUniqueName="[Table1].[Area].[All]" allUniqueName="[Table1].[Area].[All]" dimensionUniqueName="[Table1]" displayFolder="" count="2" memberValueDatatype="130" unbalanced="0"/>
    <cacheHierarchy uniqueName="[Table1].[City]" caption="City" attribute="1" defaultMemberUniqueName="[Table1].[City].[All]" allUniqueName="[Table1].[City].[All]" dimensionUniqueName="[Table1]" displayFolder="" count="0" memberValueDatatype="130" unbalanced="0"/>
    <cacheHierarchy uniqueName="[Table1].[Restaurant]" caption="Restaurant" attribute="1" defaultMemberUniqueName="[Table1].[Restaurant].[All]" allUniqueName="[Table1].[Restaurant].[All]" dimensionUniqueName="[Table1]" displayFolder="" count="2" memberValueDatatype="130" unbalanced="0"/>
    <cacheHierarchy uniqueName="[Table1].[Cuisine]" caption="Cuisine" attribute="1" defaultMemberUniqueName="[Table1].[Cuisine].[All]" allUniqueName="[Table1].[Cuisine].[All]" dimensionUniqueName="[Table1]" displayFolder="" count="2" memberValueDatatype="130" unbalanced="0"/>
    <cacheHierarchy uniqueName="[Table1].[Price]" caption="Price" attribute="1" defaultMemberUniqueName="[Table1].[Price].[All]" allUniqueName="[Table1].[Price].[All]" dimensionUniqueName="[Table1]" displayFolder="" count="2" memberValueDatatype="20" unbalanced="0"/>
    <cacheHierarchy uniqueName="[Table1].[Avg ratings]" caption="Avg ratings" attribute="1" defaultMemberUniqueName="[Table1].[Avg ratings].[All]" allUniqueName="[Table1].[Avg ratings].[All]" dimensionUniqueName="[Table1]" displayFolder="" count="2" memberValueDatatype="5" unbalanced="0"/>
    <cacheHierarchy uniqueName="[Table1].[Total ratings]" caption="Total ratings" attribute="1" defaultMemberUniqueName="[Table1].[Total ratings].[All]" allUniqueName="[Table1].[Total ratings].[All]" dimensionUniqueName="[Table1]" displayFolder="" count="0" memberValueDatatype="20" unbalanced="0"/>
    <cacheHierarchy uniqueName="[Table1].[Address]" caption="Address" attribute="1" defaultMemberUniqueName="[Table1].[Address].[All]" allUniqueName="[Table1].[Address].[All]" dimensionUniqueName="[Table1]" displayFolder="" count="0" memberValueDatatype="130" unbalanced="0"/>
    <cacheHierarchy uniqueName="[Table1].[Delivery time]" caption="Delivery time" attribute="1" defaultMemberUniqueName="[Table1].[Delivery time].[All]" allUniqueName="[Table1].[Delivery time].[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Restaurant]" caption="Count of Restaurant" measure="1" displayFolder="" measureGroup="Table1" count="0" hidden="1">
      <extLst>
        <ext xmlns:x15="http://schemas.microsoft.com/office/spreadsheetml/2010/11/main" uri="{B97F6D7D-B522-45F9-BDA1-12C45D357490}">
          <x15:cacheHierarchy aggregatedColumn="3"/>
        </ext>
      </extLst>
    </cacheHierarchy>
    <cacheHierarchy uniqueName="[Measures].[Distinct Count of Restaurant]" caption="Distinct Count of Restaurant" measure="1" displayFolder="" measureGroup="Table1" count="0" hidden="1">
      <extLst>
        <ext xmlns:x15="http://schemas.microsoft.com/office/spreadsheetml/2010/11/main" uri="{B97F6D7D-B522-45F9-BDA1-12C45D357490}">
          <x15:cacheHierarchy aggregatedColumn="3"/>
        </ext>
      </extLst>
    </cacheHierarchy>
    <cacheHierarchy uniqueName="[Measures].[Count of Cuisine]" caption="Count of Cuisine" measure="1" displayFolder="" measureGroup="Table1" count="0" hidden="1">
      <extLst>
        <ext xmlns:x15="http://schemas.microsoft.com/office/spreadsheetml/2010/11/main" uri="{B97F6D7D-B522-45F9-BDA1-12C45D357490}">
          <x15:cacheHierarchy aggregatedColumn="4"/>
        </ext>
      </extLst>
    </cacheHierarchy>
    <cacheHierarchy uniqueName="[Measures].[Distinct Count of Cuisine]" caption="Distinct Count of Cuisine" measure="1" displayFolder="" measureGroup="Table1" count="0" hidden="1">
      <extLst>
        <ext xmlns:x15="http://schemas.microsoft.com/office/spreadsheetml/2010/11/main" uri="{B97F6D7D-B522-45F9-BDA1-12C45D357490}">
          <x15:cacheHierarchy aggregatedColumn="4"/>
        </ext>
      </extLst>
    </cacheHierarchy>
    <cacheHierarchy uniqueName="[Measures].[Sum of Total ratings]" caption="Sum of Total ratings" measure="1" displayFolder="" measureGroup="Table1" count="0" hidden="1">
      <extLst>
        <ext xmlns:x15="http://schemas.microsoft.com/office/spreadsheetml/2010/11/main" uri="{B97F6D7D-B522-45F9-BDA1-12C45D357490}">
          <x15:cacheHierarchy aggregatedColumn="7"/>
        </ext>
      </extLst>
    </cacheHierarchy>
    <cacheHierarchy uniqueName="[Measures].[Sum of Price]" caption="Sum of Price" measure="1" displayFolder="" measureGroup="Table1" count="0" hidden="1">
      <extLst>
        <ext xmlns:x15="http://schemas.microsoft.com/office/spreadsheetml/2010/11/main" uri="{B97F6D7D-B522-45F9-BDA1-12C45D357490}">
          <x15:cacheHierarchy aggregatedColumn="5"/>
        </ext>
      </extLst>
    </cacheHierarchy>
    <cacheHierarchy uniqueName="[Measures].[Average of Price]" caption="Average of Price" measure="1" displayFolder="" measureGroup="Table1" count="0" hidden="1">
      <extLst>
        <ext xmlns:x15="http://schemas.microsoft.com/office/spreadsheetml/2010/11/main" uri="{B97F6D7D-B522-45F9-BDA1-12C45D357490}">
          <x15:cacheHierarchy aggregatedColumn="5"/>
        </ext>
      </extLst>
    </cacheHierarchy>
    <cacheHierarchy uniqueName="[Measures].[Average of Total ratings]" caption="Average of Total ratings" measure="1" displayFolder="" measureGroup="Table1" count="0" hidden="1">
      <extLst>
        <ext xmlns:x15="http://schemas.microsoft.com/office/spreadsheetml/2010/11/main" uri="{B97F6D7D-B522-45F9-BDA1-12C45D357490}">
          <x15:cacheHierarchy aggregatedColumn="7"/>
        </ext>
      </extLst>
    </cacheHierarchy>
    <cacheHierarchy uniqueName="[Measures].[Sum of Delivery time]" caption="Sum of Delivery time" measure="1" displayFolder="" measureGroup="Table1" count="0" hidden="1">
      <extLst>
        <ext xmlns:x15="http://schemas.microsoft.com/office/spreadsheetml/2010/11/main" uri="{B97F6D7D-B522-45F9-BDA1-12C45D357490}">
          <x15:cacheHierarchy aggregatedColumn="9"/>
        </ext>
      </extLst>
    </cacheHierarchy>
    <cacheHierarchy uniqueName="[Measures].[Average of Delivery time]" caption="Average of Delivery time" measure="1" displayFolder="" measureGroup="Table1" count="0" hidden="1">
      <extLst>
        <ext xmlns:x15="http://schemas.microsoft.com/office/spreadsheetml/2010/11/main" uri="{B97F6D7D-B522-45F9-BDA1-12C45D357490}">
          <x15:cacheHierarchy aggregatedColumn="9"/>
        </ext>
      </extLst>
    </cacheHierarchy>
    <cacheHierarchy uniqueName="[Measures].[Sum of Avg ratings]" caption="Sum of Avg ratings" measure="1" displayFolder="" measureGroup="Table1" count="0" hidden="1">
      <extLst>
        <ext xmlns:x15="http://schemas.microsoft.com/office/spreadsheetml/2010/11/main" uri="{B97F6D7D-B522-45F9-BDA1-12C45D357490}">
          <x15:cacheHierarchy aggregatedColumn="6"/>
        </ext>
      </extLst>
    </cacheHierarchy>
    <cacheHierarchy uniqueName="[Measures].[Max of Avg ratings]" caption="Max of Avg ratings" measure="1" displayFolder="" measureGroup="Table1" count="0" hidden="1">
      <extLst>
        <ext xmlns:x15="http://schemas.microsoft.com/office/spreadsheetml/2010/11/main" uri="{B97F6D7D-B522-45F9-BDA1-12C45D357490}">
          <x15:cacheHierarchy aggregatedColumn="6"/>
        </ext>
      </extLst>
    </cacheHierarchy>
    <cacheHierarchy uniqueName="[Measures].[Average of Avg ratings]" caption="Average of Avg ratings" measure="1" displayFolder="" measureGroup="Table1" count="0" hidden="1">
      <extLst>
        <ext xmlns:x15="http://schemas.microsoft.com/office/spreadsheetml/2010/11/main" uri="{B97F6D7D-B522-45F9-BDA1-12C45D357490}">
          <x15:cacheHierarchy aggregatedColumn="6"/>
        </ext>
      </extLst>
    </cacheHierarchy>
    <cacheHierarchy uniqueName="[Measures].[Sum of Cuisine]" caption="Sum of Cuisine" measure="1" displayFolder="" measureGroup="Table1"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71687259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i teja" refreshedDate="45854.459197453703" backgroundQuery="1" createdVersion="7" refreshedVersion="7" minRefreshableVersion="3" recordCount="0" supportSubquery="1" supportAdvancedDrill="1" xr:uid="{C4E23CB5-E59C-4B21-9830-7857A9B57E62}">
  <cacheSource type="external" connectionId="5"/>
  <cacheFields count="6">
    <cacheField name="[Measures].[Count of Restaurant]" caption="Count of Restaurant" numFmtId="0" hierarchy="12" level="32767"/>
    <cacheField name="[Table1].[Area].[Area]" caption="Area" numFmtId="0" hierarchy="1" level="1">
      <sharedItems count="151">
        <s v=" Begumpet"/>
        <s v="A.S. Rao Nagar &amp; Sainikpuri"/>
        <s v="Abids"/>
        <s v="Abids &amp; Koti"/>
        <s v="Adarsh Nagar"/>
        <s v="Adikmet"/>
        <s v="Afzal Gunj"/>
        <s v="Aliabad"/>
        <s v="Amberpet"/>
        <s v="Ameerpet"/>
        <s v="Ashok Nagar"/>
        <s v="Asif Nagar"/>
        <s v="Balkampet"/>
        <s v="Banjara Hills"/>
        <s v="Banjarahills"/>
        <s v="Basheer Bagh"/>
        <s v="Begum Bazar"/>
        <s v="Begumpet"/>
        <s v="Bhavani Nagar Uppal - Hyderabad"/>
        <s v="Bn Reddy Nagar"/>
        <s v="Boudhanagar Colony"/>
        <s v="Bowenpally"/>
        <s v="Brindavan Colony"/>
        <s v="Chanakyapuri"/>
        <s v="Chanchalguda"/>
        <s v="Chandrapuri Colony"/>
        <s v="Chandrayangutta"/>
        <s v="Charminar"/>
        <s v="Chilakalguda"/>
        <s v="Chintal"/>
        <s v="Chudi Bazaar"/>
        <s v="Darulshifa"/>
        <s v="Dilsukhnagar"/>
        <s v="Feelkhana"/>
        <s v="Film Nagar"/>
        <s v="Gaddi Annaram"/>
        <s v="Gaddiannaram"/>
        <s v="Ghansi Bazaar"/>
        <s v="Golconda Fort"/>
        <s v="Gowliguda"/>
        <s v="Gowlipura"/>
        <s v="Gudimalkapur"/>
        <s v="Gunrock Enclave"/>
        <s v="Gunti Jangaiah Nagar"/>
        <s v="Habsiguda"/>
        <s v="Hakimpet"/>
        <s v="Himayat Nagar"/>
        <s v="Himayath Nagar"/>
        <s v="Himayatnagar"/>
        <s v="Huda Colony"/>
        <s v="Huda Complex"/>
        <s v="Humayun Nagar"/>
        <s v="Hyderabad"/>
        <s v="Hyderguda Old Mla Home"/>
        <s v="Jam Bagh"/>
        <s v="Jillelaguda"/>
        <s v="Jubilee Hills"/>
        <s v="Jyothi Nagar"/>
        <s v="Kachiguda"/>
        <s v="Kalasiguda"/>
        <s v="Kalyan Nagar X Roads"/>
        <s v="Karkhana"/>
        <s v="Kavadiguda"/>
        <s v="Khairtabad"/>
        <s v="Kharkhana &amp; Trimulgherry"/>
        <s v="Khilwat"/>
        <s v="King Koti"/>
        <s v="Kiran Nagar"/>
        <s v="Kothapet"/>
        <s v="Kothapet &amp; Dilshuknagar"/>
        <s v="Kothapet &amp; Dilsukhnagar"/>
        <s v="Koti"/>
        <s v="Krishna Nagar Colony"/>
        <s v="L.B Nagar"/>
        <s v="Lakdi Ka Pul"/>
        <s v="Lakdikapul"/>
        <s v="Lal Darwaza"/>
        <s v="Langar Houz"/>
        <s v="Lb Nagar"/>
        <s v="Lnt Mall Musarambagh"/>
        <s v="Madannapet Colony"/>
        <s v="Madhura Nagar"/>
        <s v="Malakpet"/>
        <s v="Malkajgiri"/>
        <s v="Masab Tank"/>
        <s v="Mehdipatnam"/>
        <s v="Moghalpura"/>
        <s v="Moosarambagh"/>
        <s v="Murad Nagar"/>
        <s v="Musheerabad"/>
        <s v="Nacharam"/>
        <s v="Nagole"/>
        <s v="Nalgonda"/>
        <s v="Nallakunta"/>
        <s v="Nallakunta &amp; Vidyanagar"/>
        <s v="Nampally"/>
        <s v="Narayanguda"/>
        <s v="New Gayatri Nagar"/>
        <s v="New Malakpet"/>
        <s v="New Mallepally"/>
        <s v="New Nallakunta"/>
        <s v="Old Malakpet"/>
        <s v="Old Mla Quarters"/>
        <s v="Padma Nagar Colony"/>
        <s v="Padmarao Nagar"/>
        <s v="Pathar Gatti"/>
        <s v="Peerzadiguda"/>
        <s v="Punjagutta"/>
        <s v="Rajamohallah"/>
        <s v="Ramanthapur"/>
        <s v="Ramgopalpet"/>
        <s v="Ramkote"/>
        <s v="Ramnas Pura"/>
        <s v="Rani Gunj"/>
        <s v="Redhills"/>
        <s v="Sai Nagar"/>
        <s v="Saidabad"/>
        <s v="Sanjeeva Reddy Nagar"/>
        <s v="Santosh Nagar"/>
        <s v="Santoshnagar &amp; Saidabad"/>
        <s v="Sarvodaya Colony"/>
        <s v="Secunderabad"/>
        <s v="Shivaji Nagar"/>
        <s v="Sithaphalmandi"/>
        <s v="Somajiguda"/>
        <s v="Somajiguda &amp; Khairtabad"/>
        <s v="Sri Durga Enclave"/>
        <s v="Sri Hanuman Nagar Colony"/>
        <s v="Sri Sai Tarun Enclave"/>
        <s v="Tad Bun"/>
        <s v="Takara Basthi"/>
        <s v="Talab Katta"/>
        <s v="Tarnaka"/>
        <s v="Tarnaka Nacharam &amp; Malkajigiri"/>
        <s v="Tarnaka,Nacharam &amp; Malkajigiri"/>
        <s v="Toli Chowki"/>
        <s v="Tolichowki"/>
        <s v="Tolichowki Hps Kids School Opposite"/>
        <s v="Uppal"/>
        <s v="Uppal - Hyderabad"/>
        <s v="Vanasthalipuram"/>
        <s v="Velly View Enclave"/>
        <s v="Venkateshwara Colony"/>
        <s v="Vidyanagar"/>
        <s v="Vijay Nagar Colony"/>
        <s v="Vijaya Nagar Colony"/>
        <s v="West Marredpally"/>
        <s v="Yakhutpura"/>
        <s v="Yakutpura"/>
        <s v="Yousufguda"/>
        <s v="Zamistanpur"/>
      </sharedItems>
    </cacheField>
    <cacheField name="[Table1].[Restaurant].[Restaurant]" caption="Restaurant" numFmtId="0" hierarchy="3" level="1">
      <sharedItems containsSemiMixedTypes="0" containsNonDate="0" containsString="0"/>
    </cacheField>
    <cacheField name="[Table1].[Cuisine].[Cuisine]" caption="Cuisine" numFmtId="0" hierarchy="4" level="1">
      <sharedItems containsSemiMixedTypes="0" containsNonDate="0" containsString="0"/>
    </cacheField>
    <cacheField name="[Table1].[Price].[Price]" caption="Price" numFmtId="0" hierarchy="5" level="1">
      <sharedItems containsSemiMixedTypes="0" containsNonDate="0" containsString="0"/>
    </cacheField>
    <cacheField name="[Table1].[Avg ratings].[Avg ratings]" caption="Avg ratings" numFmtId="0" hierarchy="6" level="1">
      <sharedItems containsSemiMixedTypes="0" containsNonDate="0" containsString="0"/>
    </cacheField>
  </cacheFields>
  <cacheHierarchies count="26">
    <cacheHierarchy uniqueName="[Table1].[ID]" caption="ID" attribute="1" defaultMemberUniqueName="[Table1].[ID].[All]" allUniqueName="[Table1].[ID].[All]" dimensionUniqueName="[Table1]" displayFolder="" count="0" memberValueDatatype="20" unbalanced="0"/>
    <cacheHierarchy uniqueName="[Table1].[Area]" caption="Area" attribute="1" defaultMemberUniqueName="[Table1].[Area].[All]" allUniqueName="[Table1].[Area].[All]" dimensionUniqueName="[Table1]" displayFolder="" count="2" memberValueDatatype="130" unbalanced="0">
      <fieldsUsage count="2">
        <fieldUsage x="-1"/>
        <fieldUsage x="1"/>
      </fieldsUsage>
    </cacheHierarchy>
    <cacheHierarchy uniqueName="[Table1].[City]" caption="City" attribute="1" defaultMemberUniqueName="[Table1].[City].[All]" allUniqueName="[Table1].[City].[All]" dimensionUniqueName="[Table1]" displayFolder="" count="0" memberValueDatatype="130" unbalanced="0"/>
    <cacheHierarchy uniqueName="[Table1].[Restaurant]" caption="Restaurant" attribute="1" defaultMemberUniqueName="[Table1].[Restaurant].[All]" allUniqueName="[Table1].[Restaurant].[All]" dimensionUniqueName="[Table1]" displayFolder="" count="2" memberValueDatatype="130" unbalanced="0">
      <fieldsUsage count="2">
        <fieldUsage x="-1"/>
        <fieldUsage x="2"/>
      </fieldsUsage>
    </cacheHierarchy>
    <cacheHierarchy uniqueName="[Table1].[Cuisine]" caption="Cuisine" attribute="1" defaultMemberUniqueName="[Table1].[Cuisine].[All]" allUniqueName="[Table1].[Cuisine].[All]" dimensionUniqueName="[Table1]" displayFolder="" count="2" memberValueDatatype="130" unbalanced="0">
      <fieldsUsage count="2">
        <fieldUsage x="-1"/>
        <fieldUsage x="3"/>
      </fieldsUsage>
    </cacheHierarchy>
    <cacheHierarchy uniqueName="[Table1].[Price]" caption="Price" attribute="1" defaultMemberUniqueName="[Table1].[Price].[All]" allUniqueName="[Table1].[Price].[All]" dimensionUniqueName="[Table1]" displayFolder="" count="2" memberValueDatatype="20" unbalanced="0">
      <fieldsUsage count="2">
        <fieldUsage x="-1"/>
        <fieldUsage x="4"/>
      </fieldsUsage>
    </cacheHierarchy>
    <cacheHierarchy uniqueName="[Table1].[Avg ratings]" caption="Avg ratings" attribute="1" defaultMemberUniqueName="[Table1].[Avg ratings].[All]" allUniqueName="[Table1].[Avg ratings].[All]" dimensionUniqueName="[Table1]" displayFolder="" count="2" memberValueDatatype="5" unbalanced="0">
      <fieldsUsage count="2">
        <fieldUsage x="-1"/>
        <fieldUsage x="5"/>
      </fieldsUsage>
    </cacheHierarchy>
    <cacheHierarchy uniqueName="[Table1].[Total ratings]" caption="Total ratings" attribute="1" defaultMemberUniqueName="[Table1].[Total ratings].[All]" allUniqueName="[Table1].[Total ratings].[All]" dimensionUniqueName="[Table1]" displayFolder="" count="0" memberValueDatatype="20" unbalanced="0"/>
    <cacheHierarchy uniqueName="[Table1].[Address]" caption="Address" attribute="1" defaultMemberUniqueName="[Table1].[Address].[All]" allUniqueName="[Table1].[Address].[All]" dimensionUniqueName="[Table1]" displayFolder="" count="0" memberValueDatatype="130" unbalanced="0"/>
    <cacheHierarchy uniqueName="[Table1].[Delivery time]" caption="Delivery time" attribute="1" defaultMemberUniqueName="[Table1].[Delivery time].[All]" allUniqueName="[Table1].[Delivery time].[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Restaurant]" caption="Count of Restaurant" measure="1" displayFolder="" measureGroup="Table1" count="0" oneField="1" hidden="1">
      <fieldsUsage count="1">
        <fieldUsage x="0"/>
      </fieldsUsage>
      <extLst>
        <ext xmlns:x15="http://schemas.microsoft.com/office/spreadsheetml/2010/11/main" uri="{B97F6D7D-B522-45F9-BDA1-12C45D357490}">
          <x15:cacheHierarchy aggregatedColumn="3"/>
        </ext>
      </extLst>
    </cacheHierarchy>
    <cacheHierarchy uniqueName="[Measures].[Distinct Count of Restaurant]" caption="Distinct Count of Restaurant" measure="1" displayFolder="" measureGroup="Table1" count="0" hidden="1">
      <extLst>
        <ext xmlns:x15="http://schemas.microsoft.com/office/spreadsheetml/2010/11/main" uri="{B97F6D7D-B522-45F9-BDA1-12C45D357490}">
          <x15:cacheHierarchy aggregatedColumn="3"/>
        </ext>
      </extLst>
    </cacheHierarchy>
    <cacheHierarchy uniqueName="[Measures].[Count of Cuisine]" caption="Count of Cuisine" measure="1" displayFolder="" measureGroup="Table1" count="0" hidden="1">
      <extLst>
        <ext xmlns:x15="http://schemas.microsoft.com/office/spreadsheetml/2010/11/main" uri="{B97F6D7D-B522-45F9-BDA1-12C45D357490}">
          <x15:cacheHierarchy aggregatedColumn="4"/>
        </ext>
      </extLst>
    </cacheHierarchy>
    <cacheHierarchy uniqueName="[Measures].[Distinct Count of Cuisine]" caption="Distinct Count of Cuisine" measure="1" displayFolder="" measureGroup="Table1" count="0" hidden="1">
      <extLst>
        <ext xmlns:x15="http://schemas.microsoft.com/office/spreadsheetml/2010/11/main" uri="{B97F6D7D-B522-45F9-BDA1-12C45D357490}">
          <x15:cacheHierarchy aggregatedColumn="4"/>
        </ext>
      </extLst>
    </cacheHierarchy>
    <cacheHierarchy uniqueName="[Measures].[Sum of Total ratings]" caption="Sum of Total ratings" measure="1" displayFolder="" measureGroup="Table1" count="0" hidden="1">
      <extLst>
        <ext xmlns:x15="http://schemas.microsoft.com/office/spreadsheetml/2010/11/main" uri="{B97F6D7D-B522-45F9-BDA1-12C45D357490}">
          <x15:cacheHierarchy aggregatedColumn="7"/>
        </ext>
      </extLst>
    </cacheHierarchy>
    <cacheHierarchy uniqueName="[Measures].[Sum of Price]" caption="Sum of Price" measure="1" displayFolder="" measureGroup="Table1" count="0" hidden="1">
      <extLst>
        <ext xmlns:x15="http://schemas.microsoft.com/office/spreadsheetml/2010/11/main" uri="{B97F6D7D-B522-45F9-BDA1-12C45D357490}">
          <x15:cacheHierarchy aggregatedColumn="5"/>
        </ext>
      </extLst>
    </cacheHierarchy>
    <cacheHierarchy uniqueName="[Measures].[Average of Price]" caption="Average of Price" measure="1" displayFolder="" measureGroup="Table1" count="0" hidden="1">
      <extLst>
        <ext xmlns:x15="http://schemas.microsoft.com/office/spreadsheetml/2010/11/main" uri="{B97F6D7D-B522-45F9-BDA1-12C45D357490}">
          <x15:cacheHierarchy aggregatedColumn="5"/>
        </ext>
      </extLst>
    </cacheHierarchy>
    <cacheHierarchy uniqueName="[Measures].[Average of Total ratings]" caption="Average of Total ratings" measure="1" displayFolder="" measureGroup="Table1" count="0" hidden="1">
      <extLst>
        <ext xmlns:x15="http://schemas.microsoft.com/office/spreadsheetml/2010/11/main" uri="{B97F6D7D-B522-45F9-BDA1-12C45D357490}">
          <x15:cacheHierarchy aggregatedColumn="7"/>
        </ext>
      </extLst>
    </cacheHierarchy>
    <cacheHierarchy uniqueName="[Measures].[Sum of Delivery time]" caption="Sum of Delivery time" measure="1" displayFolder="" measureGroup="Table1" count="0" hidden="1">
      <extLst>
        <ext xmlns:x15="http://schemas.microsoft.com/office/spreadsheetml/2010/11/main" uri="{B97F6D7D-B522-45F9-BDA1-12C45D357490}">
          <x15:cacheHierarchy aggregatedColumn="9"/>
        </ext>
      </extLst>
    </cacheHierarchy>
    <cacheHierarchy uniqueName="[Measures].[Average of Delivery time]" caption="Average of Delivery time" measure="1" displayFolder="" measureGroup="Table1" count="0" hidden="1">
      <extLst>
        <ext xmlns:x15="http://schemas.microsoft.com/office/spreadsheetml/2010/11/main" uri="{B97F6D7D-B522-45F9-BDA1-12C45D357490}">
          <x15:cacheHierarchy aggregatedColumn="9"/>
        </ext>
      </extLst>
    </cacheHierarchy>
    <cacheHierarchy uniqueName="[Measures].[Sum of Avg ratings]" caption="Sum of Avg ratings" measure="1" displayFolder="" measureGroup="Table1" count="0" hidden="1">
      <extLst>
        <ext xmlns:x15="http://schemas.microsoft.com/office/spreadsheetml/2010/11/main" uri="{B97F6D7D-B522-45F9-BDA1-12C45D357490}">
          <x15:cacheHierarchy aggregatedColumn="6"/>
        </ext>
      </extLst>
    </cacheHierarchy>
    <cacheHierarchy uniqueName="[Measures].[Max of Avg ratings]" caption="Max of Avg ratings" measure="1" displayFolder="" measureGroup="Table1" count="0" hidden="1">
      <extLst>
        <ext xmlns:x15="http://schemas.microsoft.com/office/spreadsheetml/2010/11/main" uri="{B97F6D7D-B522-45F9-BDA1-12C45D357490}">
          <x15:cacheHierarchy aggregatedColumn="6"/>
        </ext>
      </extLst>
    </cacheHierarchy>
    <cacheHierarchy uniqueName="[Measures].[Average of Avg ratings]" caption="Average of Avg ratings" measure="1" displayFolder="" measureGroup="Table1" count="0" hidden="1">
      <extLst>
        <ext xmlns:x15="http://schemas.microsoft.com/office/spreadsheetml/2010/11/main" uri="{B97F6D7D-B522-45F9-BDA1-12C45D357490}">
          <x15:cacheHierarchy aggregatedColumn="6"/>
        </ext>
      </extLst>
    </cacheHierarchy>
    <cacheHierarchy uniqueName="[Measures].[Sum of Cuisine]" caption="Sum of Cuisine"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i teja" refreshedDate="45854.459199537036" backgroundQuery="1" createdVersion="7" refreshedVersion="7" minRefreshableVersion="3" recordCount="0" supportSubquery="1" supportAdvancedDrill="1" xr:uid="{A3472776-28DC-40F6-AD92-9D4A8AF104CE}">
  <cacheSource type="external" connectionId="5"/>
  <cacheFields count="6">
    <cacheField name="[Table1].[Cuisine].[Cuisine]" caption="Cuisine" numFmtId="0" hierarchy="4" level="1">
      <sharedItems count="74">
        <s v="Afghani"/>
        <s v="American"/>
        <s v="Andhra"/>
        <s v="Arabian"/>
        <s v="Asian"/>
        <s v="Australian"/>
        <s v="Bakery"/>
        <s v="Barbecue"/>
        <s v="Bengali"/>
        <s v="Beverages"/>
        <s v="Biryani"/>
        <s v="Cafe"/>
        <s v="Chaat"/>
        <s v="Chettinad"/>
        <s v="Chinese"/>
        <s v="Coastal"/>
        <s v="Combo"/>
        <s v="Continental"/>
        <s v="Desserts"/>
        <s v="European"/>
        <s v="Fast Food"/>
        <s v="French"/>
        <s v="Grill"/>
        <s v="Haleem"/>
        <s v="Healthy Food"/>
        <s v="Home Food"/>
        <s v="Hyderabadi"/>
        <s v="Ice Cream"/>
        <s v="Ice Cream Cakes"/>
        <s v="Indian"/>
        <s v="Italian"/>
        <s v="Italian-American"/>
        <s v="Jain"/>
        <s v="Japanese"/>
        <s v="Juices"/>
        <s v="Kashmiri"/>
        <s v="Kebabs"/>
        <s v="Kerala"/>
        <s v="Keto"/>
        <s v="Lebanese"/>
        <s v="Lucknowi"/>
        <s v="Maharashtrian"/>
        <s v="Mangalorean"/>
        <s v="Mediterranean"/>
        <s v="Mexican"/>
        <s v="Middle Eastern"/>
        <s v="Mongolian"/>
        <s v="Mughlai"/>
        <s v="North"/>
        <s v="North Indian"/>
        <s v="Oriental"/>
        <s v="Paan"/>
        <s v="Pan-Asian"/>
        <s v="Pastas"/>
        <s v="Persian"/>
        <s v="Pizzas"/>
        <s v="Punjabi"/>
        <s v="Rajasthani"/>
        <s v="Rayalaseema"/>
        <s v="Salads"/>
        <s v="Seafood"/>
        <s v="Singaporean"/>
        <s v="Snacks"/>
        <s v="South Indian"/>
        <s v="Steakhouse"/>
        <s v="Street Food"/>
        <s v="Sweets"/>
        <s v="Tandoor"/>
        <s v="Telangana"/>
        <s v="Thai"/>
        <s v="Thalis"/>
        <s v="Tibetan"/>
        <s v="Turkish"/>
        <s v="Waffle"/>
      </sharedItems>
    </cacheField>
    <cacheField name="[Measures].[Average of Price]" caption="Average of Price" numFmtId="0" hierarchy="18" level="32767"/>
    <cacheField name="[Table1].[Restaurant].[Restaurant]" caption="Restaurant" numFmtId="0" hierarchy="3" level="1">
      <sharedItems containsSemiMixedTypes="0" containsNonDate="0" containsString="0"/>
    </cacheField>
    <cacheField name="[Table1].[Price].[Price]" caption="Price" numFmtId="0" hierarchy="5" level="1">
      <sharedItems containsSemiMixedTypes="0" containsNonDate="0" containsString="0"/>
    </cacheField>
    <cacheField name="[Table1].[Area].[Area]" caption="Area" numFmtId="0" hierarchy="1" level="1">
      <sharedItems containsSemiMixedTypes="0" containsNonDate="0" containsString="0"/>
    </cacheField>
    <cacheField name="[Table1].[Avg ratings].[Avg ratings]" caption="Avg ratings" numFmtId="0" hierarchy="6" level="1">
      <sharedItems containsSemiMixedTypes="0" containsNonDate="0" containsString="0"/>
    </cacheField>
  </cacheFields>
  <cacheHierarchies count="26">
    <cacheHierarchy uniqueName="[Table1].[ID]" caption="ID" attribute="1" defaultMemberUniqueName="[Table1].[ID].[All]" allUniqueName="[Table1].[ID].[All]" dimensionUniqueName="[Table1]" displayFolder="" count="0" memberValueDatatype="20" unbalanced="0"/>
    <cacheHierarchy uniqueName="[Table1].[Area]" caption="Area" attribute="1" defaultMemberUniqueName="[Table1].[Area].[All]" allUniqueName="[Table1].[Area].[All]" dimensionUniqueName="[Table1]" displayFolder="" count="2" memberValueDatatype="130" unbalanced="0">
      <fieldsUsage count="2">
        <fieldUsage x="-1"/>
        <fieldUsage x="4"/>
      </fieldsUsage>
    </cacheHierarchy>
    <cacheHierarchy uniqueName="[Table1].[City]" caption="City" attribute="1" defaultMemberUniqueName="[Table1].[City].[All]" allUniqueName="[Table1].[City].[All]" dimensionUniqueName="[Table1]" displayFolder="" count="0" memberValueDatatype="130" unbalanced="0"/>
    <cacheHierarchy uniqueName="[Table1].[Restaurant]" caption="Restaurant" attribute="1" defaultMemberUniqueName="[Table1].[Restaurant].[All]" allUniqueName="[Table1].[Restaurant].[All]" dimensionUniqueName="[Table1]" displayFolder="" count="2" memberValueDatatype="130" unbalanced="0">
      <fieldsUsage count="2">
        <fieldUsage x="-1"/>
        <fieldUsage x="2"/>
      </fieldsUsage>
    </cacheHierarchy>
    <cacheHierarchy uniqueName="[Table1].[Cuisine]" caption="Cuisine" attribute="1" defaultMemberUniqueName="[Table1].[Cuisine].[All]" allUniqueName="[Table1].[Cuisine].[All]" dimensionUniqueName="[Table1]" displayFolder="" count="2" memberValueDatatype="130" unbalanced="0">
      <fieldsUsage count="2">
        <fieldUsage x="-1"/>
        <fieldUsage x="0"/>
      </fieldsUsage>
    </cacheHierarchy>
    <cacheHierarchy uniqueName="[Table1].[Price]" caption="Price" attribute="1" defaultMemberUniqueName="[Table1].[Price].[All]" allUniqueName="[Table1].[Price].[All]" dimensionUniqueName="[Table1]" displayFolder="" count="2" memberValueDatatype="20" unbalanced="0">
      <fieldsUsage count="2">
        <fieldUsage x="-1"/>
        <fieldUsage x="3"/>
      </fieldsUsage>
    </cacheHierarchy>
    <cacheHierarchy uniqueName="[Table1].[Avg ratings]" caption="Avg ratings" attribute="1" defaultMemberUniqueName="[Table1].[Avg ratings].[All]" allUniqueName="[Table1].[Avg ratings].[All]" dimensionUniqueName="[Table1]" displayFolder="" count="2" memberValueDatatype="5" unbalanced="0">
      <fieldsUsage count="2">
        <fieldUsage x="-1"/>
        <fieldUsage x="5"/>
      </fieldsUsage>
    </cacheHierarchy>
    <cacheHierarchy uniqueName="[Table1].[Total ratings]" caption="Total ratings" attribute="1" defaultMemberUniqueName="[Table1].[Total ratings].[All]" allUniqueName="[Table1].[Total ratings].[All]" dimensionUniqueName="[Table1]" displayFolder="" count="0" memberValueDatatype="20" unbalanced="0"/>
    <cacheHierarchy uniqueName="[Table1].[Address]" caption="Address" attribute="1" defaultMemberUniqueName="[Table1].[Address].[All]" allUniqueName="[Table1].[Address].[All]" dimensionUniqueName="[Table1]" displayFolder="" count="0" memberValueDatatype="130" unbalanced="0"/>
    <cacheHierarchy uniqueName="[Table1].[Delivery time]" caption="Delivery time" attribute="1" defaultMemberUniqueName="[Table1].[Delivery time].[All]" allUniqueName="[Table1].[Delivery time].[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Restaurant]" caption="Count of Restaurant" measure="1" displayFolder="" measureGroup="Table1" count="0" hidden="1">
      <extLst>
        <ext xmlns:x15="http://schemas.microsoft.com/office/spreadsheetml/2010/11/main" uri="{B97F6D7D-B522-45F9-BDA1-12C45D357490}">
          <x15:cacheHierarchy aggregatedColumn="3"/>
        </ext>
      </extLst>
    </cacheHierarchy>
    <cacheHierarchy uniqueName="[Measures].[Distinct Count of Restaurant]" caption="Distinct Count of Restaurant" measure="1" displayFolder="" measureGroup="Table1" count="0" hidden="1">
      <extLst>
        <ext xmlns:x15="http://schemas.microsoft.com/office/spreadsheetml/2010/11/main" uri="{B97F6D7D-B522-45F9-BDA1-12C45D357490}">
          <x15:cacheHierarchy aggregatedColumn="3"/>
        </ext>
      </extLst>
    </cacheHierarchy>
    <cacheHierarchy uniqueName="[Measures].[Count of Cuisine]" caption="Count of Cuisine" measure="1" displayFolder="" measureGroup="Table1" count="0" hidden="1">
      <extLst>
        <ext xmlns:x15="http://schemas.microsoft.com/office/spreadsheetml/2010/11/main" uri="{B97F6D7D-B522-45F9-BDA1-12C45D357490}">
          <x15:cacheHierarchy aggregatedColumn="4"/>
        </ext>
      </extLst>
    </cacheHierarchy>
    <cacheHierarchy uniqueName="[Measures].[Distinct Count of Cuisine]" caption="Distinct Count of Cuisine" measure="1" displayFolder="" measureGroup="Table1" count="0" hidden="1">
      <extLst>
        <ext xmlns:x15="http://schemas.microsoft.com/office/spreadsheetml/2010/11/main" uri="{B97F6D7D-B522-45F9-BDA1-12C45D357490}">
          <x15:cacheHierarchy aggregatedColumn="4"/>
        </ext>
      </extLst>
    </cacheHierarchy>
    <cacheHierarchy uniqueName="[Measures].[Sum of Total ratings]" caption="Sum of Total ratings" measure="1" displayFolder="" measureGroup="Table1" count="0" hidden="1">
      <extLst>
        <ext xmlns:x15="http://schemas.microsoft.com/office/spreadsheetml/2010/11/main" uri="{B97F6D7D-B522-45F9-BDA1-12C45D357490}">
          <x15:cacheHierarchy aggregatedColumn="7"/>
        </ext>
      </extLst>
    </cacheHierarchy>
    <cacheHierarchy uniqueName="[Measures].[Sum of Price]" caption="Sum of Price" measure="1" displayFolder="" measureGroup="Table1" count="0" hidden="1">
      <extLst>
        <ext xmlns:x15="http://schemas.microsoft.com/office/spreadsheetml/2010/11/main" uri="{B97F6D7D-B522-45F9-BDA1-12C45D357490}">
          <x15:cacheHierarchy aggregatedColumn="5"/>
        </ext>
      </extLst>
    </cacheHierarchy>
    <cacheHierarchy uniqueName="[Measures].[Average of Price]" caption="Average of Price" measure="1" displayFolder="" measureGroup="Table1" count="0" oneField="1" hidden="1">
      <fieldsUsage count="1">
        <fieldUsage x="1"/>
      </fieldsUsage>
      <extLst>
        <ext xmlns:x15="http://schemas.microsoft.com/office/spreadsheetml/2010/11/main" uri="{B97F6D7D-B522-45F9-BDA1-12C45D357490}">
          <x15:cacheHierarchy aggregatedColumn="5"/>
        </ext>
      </extLst>
    </cacheHierarchy>
    <cacheHierarchy uniqueName="[Measures].[Average of Total ratings]" caption="Average of Total ratings" measure="1" displayFolder="" measureGroup="Table1" count="0" hidden="1">
      <extLst>
        <ext xmlns:x15="http://schemas.microsoft.com/office/spreadsheetml/2010/11/main" uri="{B97F6D7D-B522-45F9-BDA1-12C45D357490}">
          <x15:cacheHierarchy aggregatedColumn="7"/>
        </ext>
      </extLst>
    </cacheHierarchy>
    <cacheHierarchy uniqueName="[Measures].[Sum of Delivery time]" caption="Sum of Delivery time" measure="1" displayFolder="" measureGroup="Table1" count="0" hidden="1">
      <extLst>
        <ext xmlns:x15="http://schemas.microsoft.com/office/spreadsheetml/2010/11/main" uri="{B97F6D7D-B522-45F9-BDA1-12C45D357490}">
          <x15:cacheHierarchy aggregatedColumn="9"/>
        </ext>
      </extLst>
    </cacheHierarchy>
    <cacheHierarchy uniqueName="[Measures].[Average of Delivery time]" caption="Average of Delivery time" measure="1" displayFolder="" measureGroup="Table1" count="0" hidden="1">
      <extLst>
        <ext xmlns:x15="http://schemas.microsoft.com/office/spreadsheetml/2010/11/main" uri="{B97F6D7D-B522-45F9-BDA1-12C45D357490}">
          <x15:cacheHierarchy aggregatedColumn="9"/>
        </ext>
      </extLst>
    </cacheHierarchy>
    <cacheHierarchy uniqueName="[Measures].[Sum of Avg ratings]" caption="Sum of Avg ratings" measure="1" displayFolder="" measureGroup="Table1" count="0" hidden="1">
      <extLst>
        <ext xmlns:x15="http://schemas.microsoft.com/office/spreadsheetml/2010/11/main" uri="{B97F6D7D-B522-45F9-BDA1-12C45D357490}">
          <x15:cacheHierarchy aggregatedColumn="6"/>
        </ext>
      </extLst>
    </cacheHierarchy>
    <cacheHierarchy uniqueName="[Measures].[Max of Avg ratings]" caption="Max of Avg ratings" measure="1" displayFolder="" measureGroup="Table1" count="0" hidden="1">
      <extLst>
        <ext xmlns:x15="http://schemas.microsoft.com/office/spreadsheetml/2010/11/main" uri="{B97F6D7D-B522-45F9-BDA1-12C45D357490}">
          <x15:cacheHierarchy aggregatedColumn="6"/>
        </ext>
      </extLst>
    </cacheHierarchy>
    <cacheHierarchy uniqueName="[Measures].[Average of Avg ratings]" caption="Average of Avg ratings" measure="1" displayFolder="" measureGroup="Table1" count="0" hidden="1">
      <extLst>
        <ext xmlns:x15="http://schemas.microsoft.com/office/spreadsheetml/2010/11/main" uri="{B97F6D7D-B522-45F9-BDA1-12C45D357490}">
          <x15:cacheHierarchy aggregatedColumn="6"/>
        </ext>
      </extLst>
    </cacheHierarchy>
    <cacheHierarchy uniqueName="[Measures].[Sum of Cuisine]" caption="Sum of Cuisine"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i teja" refreshedDate="45854.459202199076" backgroundQuery="1" createdVersion="7" refreshedVersion="7" minRefreshableVersion="3" recordCount="0" supportSubquery="1" supportAdvancedDrill="1" xr:uid="{ECE952F9-C667-4A2C-8392-C2A7FB69B8B2}">
  <cacheSource type="external" connectionId="5"/>
  <cacheFields count="11">
    <cacheField name="[Measures].[Distinct Count of Restaurant]" caption="Distinct Count of Restaurant" numFmtId="0" hierarchy="13" level="32767"/>
    <cacheField name="[Measures].[Distinct Count of Cuisine]" caption="Distinct Count of Cuisine" numFmtId="0" hierarchy="15" level="32767"/>
    <cacheField name="[Measures].[Average of Price]" caption="Average of Price" numFmtId="0" hierarchy="18" level="32767"/>
    <cacheField name="[Measures].[Average of Total ratings]" caption="Average of Total ratings" numFmtId="0" hierarchy="19" level="32767"/>
    <cacheField name="[Measures].[Average of Delivery time]" caption="Average of Delivery time" numFmtId="0" hierarchy="21" level="32767"/>
    <cacheField name="[Measures].[Max of Avg ratings]" caption="Max of Avg ratings" numFmtId="0" hierarchy="23" level="32767"/>
    <cacheField name="[Table1].[Restaurant].[Restaurant]" caption="Restaurant" numFmtId="0" hierarchy="3" level="1">
      <sharedItems containsSemiMixedTypes="0" containsNonDate="0" containsString="0"/>
    </cacheField>
    <cacheField name="[Table1].[Cuisine].[Cuisine]" caption="Cuisine" numFmtId="0" hierarchy="4" level="1">
      <sharedItems containsSemiMixedTypes="0" containsNonDate="0" containsString="0"/>
    </cacheField>
    <cacheField name="[Table1].[Price].[Price]" caption="Price" numFmtId="0" hierarchy="5" level="1">
      <sharedItems containsSemiMixedTypes="0" containsNonDate="0" containsString="0"/>
    </cacheField>
    <cacheField name="[Table1].[Area].[Area]" caption="Area" numFmtId="0" hierarchy="1" level="1">
      <sharedItems containsSemiMixedTypes="0" containsNonDate="0" containsString="0"/>
    </cacheField>
    <cacheField name="[Table1].[Avg ratings].[Avg ratings]" caption="Avg ratings" numFmtId="0" hierarchy="6" level="1">
      <sharedItems containsSemiMixedTypes="0" containsNonDate="0" containsString="0"/>
    </cacheField>
  </cacheFields>
  <cacheHierarchies count="26">
    <cacheHierarchy uniqueName="[Table1].[ID]" caption="ID" attribute="1" defaultMemberUniqueName="[Table1].[ID].[All]" allUniqueName="[Table1].[ID].[All]" dimensionUniqueName="[Table1]" displayFolder="" count="0" memberValueDatatype="20" unbalanced="0"/>
    <cacheHierarchy uniqueName="[Table1].[Area]" caption="Area" attribute="1" defaultMemberUniqueName="[Table1].[Area].[All]" allUniqueName="[Table1].[Area].[All]" dimensionUniqueName="[Table1]" displayFolder="" count="2" memberValueDatatype="130" unbalanced="0">
      <fieldsUsage count="2">
        <fieldUsage x="-1"/>
        <fieldUsage x="9"/>
      </fieldsUsage>
    </cacheHierarchy>
    <cacheHierarchy uniqueName="[Table1].[City]" caption="City" attribute="1" defaultMemberUniqueName="[Table1].[City].[All]" allUniqueName="[Table1].[City].[All]" dimensionUniqueName="[Table1]" displayFolder="" count="0" memberValueDatatype="130" unbalanced="0"/>
    <cacheHierarchy uniqueName="[Table1].[Restaurant]" caption="Restaurant" attribute="1" defaultMemberUniqueName="[Table1].[Restaurant].[All]" allUniqueName="[Table1].[Restaurant].[All]" dimensionUniqueName="[Table1]" displayFolder="" count="2" memberValueDatatype="130" unbalanced="0">
      <fieldsUsage count="2">
        <fieldUsage x="-1"/>
        <fieldUsage x="6"/>
      </fieldsUsage>
    </cacheHierarchy>
    <cacheHierarchy uniqueName="[Table1].[Cuisine]" caption="Cuisine" attribute="1" defaultMemberUniqueName="[Table1].[Cuisine].[All]" allUniqueName="[Table1].[Cuisine].[All]" dimensionUniqueName="[Table1]" displayFolder="" count="2" memberValueDatatype="130" unbalanced="0">
      <fieldsUsage count="2">
        <fieldUsage x="-1"/>
        <fieldUsage x="7"/>
      </fieldsUsage>
    </cacheHierarchy>
    <cacheHierarchy uniqueName="[Table1].[Price]" caption="Price" attribute="1" defaultMemberUniqueName="[Table1].[Price].[All]" allUniqueName="[Table1].[Price].[All]" dimensionUniqueName="[Table1]" displayFolder="" count="2" memberValueDatatype="20" unbalanced="0">
      <fieldsUsage count="2">
        <fieldUsage x="-1"/>
        <fieldUsage x="8"/>
      </fieldsUsage>
    </cacheHierarchy>
    <cacheHierarchy uniqueName="[Table1].[Avg ratings]" caption="Avg ratings" attribute="1" defaultMemberUniqueName="[Table1].[Avg ratings].[All]" allUniqueName="[Table1].[Avg ratings].[All]" dimensionUniqueName="[Table1]" displayFolder="" count="2" memberValueDatatype="5" unbalanced="0">
      <fieldsUsage count="2">
        <fieldUsage x="-1"/>
        <fieldUsage x="10"/>
      </fieldsUsage>
    </cacheHierarchy>
    <cacheHierarchy uniqueName="[Table1].[Total ratings]" caption="Total ratings" attribute="1" defaultMemberUniqueName="[Table1].[Total ratings].[All]" allUniqueName="[Table1].[Total ratings].[All]" dimensionUniqueName="[Table1]" displayFolder="" count="0" memberValueDatatype="20" unbalanced="0"/>
    <cacheHierarchy uniqueName="[Table1].[Address]" caption="Address" attribute="1" defaultMemberUniqueName="[Table1].[Address].[All]" allUniqueName="[Table1].[Address].[All]" dimensionUniqueName="[Table1]" displayFolder="" count="0" memberValueDatatype="130" unbalanced="0"/>
    <cacheHierarchy uniqueName="[Table1].[Delivery time]" caption="Delivery time" attribute="1" defaultMemberUniqueName="[Table1].[Delivery time].[All]" allUniqueName="[Table1].[Delivery time].[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Restaurant]" caption="Count of Restaurant" measure="1" displayFolder="" measureGroup="Table1" count="0" hidden="1">
      <extLst>
        <ext xmlns:x15="http://schemas.microsoft.com/office/spreadsheetml/2010/11/main" uri="{B97F6D7D-B522-45F9-BDA1-12C45D357490}">
          <x15:cacheHierarchy aggregatedColumn="3"/>
        </ext>
      </extLst>
    </cacheHierarchy>
    <cacheHierarchy uniqueName="[Measures].[Distinct Count of Restaurant]" caption="Distinct Count of Restaurant" measure="1" displayFolder="" measureGroup="Table1" count="0" oneField="1" hidden="1">
      <fieldsUsage count="1">
        <fieldUsage x="0"/>
      </fieldsUsage>
      <extLst>
        <ext xmlns:x15="http://schemas.microsoft.com/office/spreadsheetml/2010/11/main" uri="{B97F6D7D-B522-45F9-BDA1-12C45D357490}">
          <x15:cacheHierarchy aggregatedColumn="3"/>
        </ext>
      </extLst>
    </cacheHierarchy>
    <cacheHierarchy uniqueName="[Measures].[Count of Cuisine]" caption="Count of Cuisine" measure="1" displayFolder="" measureGroup="Table1" count="0" hidden="1">
      <extLst>
        <ext xmlns:x15="http://schemas.microsoft.com/office/spreadsheetml/2010/11/main" uri="{B97F6D7D-B522-45F9-BDA1-12C45D357490}">
          <x15:cacheHierarchy aggregatedColumn="4"/>
        </ext>
      </extLst>
    </cacheHierarchy>
    <cacheHierarchy uniqueName="[Measures].[Distinct Count of Cuisine]" caption="Distinct Count of Cuisine" measure="1" displayFolder="" measureGroup="Table1"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Total ratings]" caption="Sum of Total ratings" measure="1" displayFolder="" measureGroup="Table1" count="0" hidden="1">
      <extLst>
        <ext xmlns:x15="http://schemas.microsoft.com/office/spreadsheetml/2010/11/main" uri="{B97F6D7D-B522-45F9-BDA1-12C45D357490}">
          <x15:cacheHierarchy aggregatedColumn="7"/>
        </ext>
      </extLst>
    </cacheHierarchy>
    <cacheHierarchy uniqueName="[Measures].[Sum of Price]" caption="Sum of Price" measure="1" displayFolder="" measureGroup="Table1" count="0" hidden="1">
      <extLst>
        <ext xmlns:x15="http://schemas.microsoft.com/office/spreadsheetml/2010/11/main" uri="{B97F6D7D-B522-45F9-BDA1-12C45D357490}">
          <x15:cacheHierarchy aggregatedColumn="5"/>
        </ext>
      </extLst>
    </cacheHierarchy>
    <cacheHierarchy uniqueName="[Measures].[Average of Price]" caption="Average of Price" measure="1" displayFolder="" measureGroup="Table1" count="0" oneField="1" hidden="1">
      <fieldsUsage count="1">
        <fieldUsage x="2"/>
      </fieldsUsage>
      <extLst>
        <ext xmlns:x15="http://schemas.microsoft.com/office/spreadsheetml/2010/11/main" uri="{B97F6D7D-B522-45F9-BDA1-12C45D357490}">
          <x15:cacheHierarchy aggregatedColumn="5"/>
        </ext>
      </extLst>
    </cacheHierarchy>
    <cacheHierarchy uniqueName="[Measures].[Average of Total ratings]" caption="Average of Total ratings" measure="1" displayFolder="" measureGroup="Table1" count="0" oneField="1" hidden="1">
      <fieldsUsage count="1">
        <fieldUsage x="3"/>
      </fieldsUsage>
      <extLst>
        <ext xmlns:x15="http://schemas.microsoft.com/office/spreadsheetml/2010/11/main" uri="{B97F6D7D-B522-45F9-BDA1-12C45D357490}">
          <x15:cacheHierarchy aggregatedColumn="7"/>
        </ext>
      </extLst>
    </cacheHierarchy>
    <cacheHierarchy uniqueName="[Measures].[Sum of Delivery time]" caption="Sum of Delivery time" measure="1" displayFolder="" measureGroup="Table1" count="0" hidden="1">
      <extLst>
        <ext xmlns:x15="http://schemas.microsoft.com/office/spreadsheetml/2010/11/main" uri="{B97F6D7D-B522-45F9-BDA1-12C45D357490}">
          <x15:cacheHierarchy aggregatedColumn="9"/>
        </ext>
      </extLst>
    </cacheHierarchy>
    <cacheHierarchy uniqueName="[Measures].[Average of Delivery time]" caption="Average of Delivery time" measure="1" displayFolder="" measureGroup="Table1" count="0" oneField="1" hidden="1">
      <fieldsUsage count="1">
        <fieldUsage x="4"/>
      </fieldsUsage>
      <extLst>
        <ext xmlns:x15="http://schemas.microsoft.com/office/spreadsheetml/2010/11/main" uri="{B97F6D7D-B522-45F9-BDA1-12C45D357490}">
          <x15:cacheHierarchy aggregatedColumn="9"/>
        </ext>
      </extLst>
    </cacheHierarchy>
    <cacheHierarchy uniqueName="[Measures].[Sum of Avg ratings]" caption="Sum of Avg ratings" measure="1" displayFolder="" measureGroup="Table1" count="0" hidden="1">
      <extLst>
        <ext xmlns:x15="http://schemas.microsoft.com/office/spreadsheetml/2010/11/main" uri="{B97F6D7D-B522-45F9-BDA1-12C45D357490}">
          <x15:cacheHierarchy aggregatedColumn="6"/>
        </ext>
      </extLst>
    </cacheHierarchy>
    <cacheHierarchy uniqueName="[Measures].[Max of Avg ratings]" caption="Max of Avg ratings" measure="1" displayFolder="" measureGroup="Table1" count="0" oneField="1" hidden="1">
      <fieldsUsage count="1">
        <fieldUsage x="5"/>
      </fieldsUsage>
      <extLst>
        <ext xmlns:x15="http://schemas.microsoft.com/office/spreadsheetml/2010/11/main" uri="{B97F6D7D-B522-45F9-BDA1-12C45D357490}">
          <x15:cacheHierarchy aggregatedColumn="6"/>
        </ext>
      </extLst>
    </cacheHierarchy>
    <cacheHierarchy uniqueName="[Measures].[Average of Avg ratings]" caption="Average of Avg ratings" measure="1" displayFolder="" measureGroup="Table1" count="0" hidden="1">
      <extLst>
        <ext xmlns:x15="http://schemas.microsoft.com/office/spreadsheetml/2010/11/main" uri="{B97F6D7D-B522-45F9-BDA1-12C45D357490}">
          <x15:cacheHierarchy aggregatedColumn="6"/>
        </ext>
      </extLst>
    </cacheHierarchy>
    <cacheHierarchy uniqueName="[Measures].[Sum of Cuisine]" caption="Sum of Cuisine"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i teja" refreshedDate="45854.459207638887" backgroundQuery="1" createdVersion="7" refreshedVersion="7" minRefreshableVersion="3" recordCount="0" supportSubquery="1" supportAdvancedDrill="1" xr:uid="{07EECF57-134A-4916-A041-8C9CA83C5956}">
  <cacheSource type="external" connectionId="5"/>
  <cacheFields count="6">
    <cacheField name="[Table1].[Cuisine].[Cuisine]" caption="Cuisine" numFmtId="0" hierarchy="4" level="1">
      <sharedItems count="10">
        <s v="Australian"/>
        <s v="Home Food"/>
        <s v="Ice Cream Cakes"/>
        <s v="Japanese"/>
        <s v="Keto"/>
        <s v="Middle Eastern"/>
        <s v="Rajasthani"/>
        <s v="Steakhouse"/>
        <s v="Tibetan"/>
        <s v="Waffle"/>
      </sharedItems>
    </cacheField>
    <cacheField name="[Measures].[Average of Avg ratings]" caption="Average of Avg ratings" numFmtId="0" hierarchy="24" level="32767"/>
    <cacheField name="[Table1].[Restaurant].[Restaurant]" caption="Restaurant" numFmtId="0" hierarchy="3" level="1">
      <sharedItems containsSemiMixedTypes="0" containsNonDate="0" containsString="0"/>
    </cacheField>
    <cacheField name="[Table1].[Price].[Price]" caption="Price" numFmtId="0" hierarchy="5" level="1">
      <sharedItems containsSemiMixedTypes="0" containsNonDate="0" containsString="0"/>
    </cacheField>
    <cacheField name="[Table1].[Area].[Area]" caption="Area" numFmtId="0" hierarchy="1" level="1">
      <sharedItems containsSemiMixedTypes="0" containsNonDate="0" containsString="0"/>
    </cacheField>
    <cacheField name="[Table1].[Avg ratings].[Avg ratings]" caption="Avg ratings" numFmtId="0" hierarchy="6" level="1">
      <sharedItems containsSemiMixedTypes="0" containsNonDate="0" containsString="0"/>
    </cacheField>
  </cacheFields>
  <cacheHierarchies count="26">
    <cacheHierarchy uniqueName="[Table1].[ID]" caption="ID" attribute="1" defaultMemberUniqueName="[Table1].[ID].[All]" allUniqueName="[Table1].[ID].[All]" dimensionUniqueName="[Table1]" displayFolder="" count="0" memberValueDatatype="20" unbalanced="0"/>
    <cacheHierarchy uniqueName="[Table1].[Area]" caption="Area" attribute="1" defaultMemberUniqueName="[Table1].[Area].[All]" allUniqueName="[Table1].[Area].[All]" dimensionUniqueName="[Table1]" displayFolder="" count="2" memberValueDatatype="130" unbalanced="0">
      <fieldsUsage count="2">
        <fieldUsage x="-1"/>
        <fieldUsage x="4"/>
      </fieldsUsage>
    </cacheHierarchy>
    <cacheHierarchy uniqueName="[Table1].[City]" caption="City" attribute="1" defaultMemberUniqueName="[Table1].[City].[All]" allUniqueName="[Table1].[City].[All]" dimensionUniqueName="[Table1]" displayFolder="" count="0" memberValueDatatype="130" unbalanced="0"/>
    <cacheHierarchy uniqueName="[Table1].[Restaurant]" caption="Restaurant" attribute="1" defaultMemberUniqueName="[Table1].[Restaurant].[All]" allUniqueName="[Table1].[Restaurant].[All]" dimensionUniqueName="[Table1]" displayFolder="" count="2" memberValueDatatype="130" unbalanced="0">
      <fieldsUsage count="2">
        <fieldUsage x="-1"/>
        <fieldUsage x="2"/>
      </fieldsUsage>
    </cacheHierarchy>
    <cacheHierarchy uniqueName="[Table1].[Cuisine]" caption="Cuisine" attribute="1" defaultMemberUniqueName="[Table1].[Cuisine].[All]" allUniqueName="[Table1].[Cuisine].[All]" dimensionUniqueName="[Table1]" displayFolder="" count="2" memberValueDatatype="130" unbalanced="0">
      <fieldsUsage count="2">
        <fieldUsage x="-1"/>
        <fieldUsage x="0"/>
      </fieldsUsage>
    </cacheHierarchy>
    <cacheHierarchy uniqueName="[Table1].[Price]" caption="Price" attribute="1" defaultMemberUniqueName="[Table1].[Price].[All]" allUniqueName="[Table1].[Price].[All]" dimensionUniqueName="[Table1]" displayFolder="" count="2" memberValueDatatype="20" unbalanced="0">
      <fieldsUsage count="2">
        <fieldUsage x="-1"/>
        <fieldUsage x="3"/>
      </fieldsUsage>
    </cacheHierarchy>
    <cacheHierarchy uniqueName="[Table1].[Avg ratings]" caption="Avg ratings" attribute="1" defaultMemberUniqueName="[Table1].[Avg ratings].[All]" allUniqueName="[Table1].[Avg ratings].[All]" dimensionUniqueName="[Table1]" displayFolder="" count="2" memberValueDatatype="5" unbalanced="0">
      <fieldsUsage count="2">
        <fieldUsage x="-1"/>
        <fieldUsage x="5"/>
      </fieldsUsage>
    </cacheHierarchy>
    <cacheHierarchy uniqueName="[Table1].[Total ratings]" caption="Total ratings" attribute="1" defaultMemberUniqueName="[Table1].[Total ratings].[All]" allUniqueName="[Table1].[Total ratings].[All]" dimensionUniqueName="[Table1]" displayFolder="" count="0" memberValueDatatype="20" unbalanced="0"/>
    <cacheHierarchy uniqueName="[Table1].[Address]" caption="Address" attribute="1" defaultMemberUniqueName="[Table1].[Address].[All]" allUniqueName="[Table1].[Address].[All]" dimensionUniqueName="[Table1]" displayFolder="" count="0" memberValueDatatype="130" unbalanced="0"/>
    <cacheHierarchy uniqueName="[Table1].[Delivery time]" caption="Delivery time" attribute="1" defaultMemberUniqueName="[Table1].[Delivery time].[All]" allUniqueName="[Table1].[Delivery time].[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Restaurant]" caption="Count of Restaurant" measure="1" displayFolder="" measureGroup="Table1" count="0" hidden="1">
      <extLst>
        <ext xmlns:x15="http://schemas.microsoft.com/office/spreadsheetml/2010/11/main" uri="{B97F6D7D-B522-45F9-BDA1-12C45D357490}">
          <x15:cacheHierarchy aggregatedColumn="3"/>
        </ext>
      </extLst>
    </cacheHierarchy>
    <cacheHierarchy uniqueName="[Measures].[Distinct Count of Restaurant]" caption="Distinct Count of Restaurant" measure="1" displayFolder="" measureGroup="Table1" count="0" hidden="1">
      <extLst>
        <ext xmlns:x15="http://schemas.microsoft.com/office/spreadsheetml/2010/11/main" uri="{B97F6D7D-B522-45F9-BDA1-12C45D357490}">
          <x15:cacheHierarchy aggregatedColumn="3"/>
        </ext>
      </extLst>
    </cacheHierarchy>
    <cacheHierarchy uniqueName="[Measures].[Count of Cuisine]" caption="Count of Cuisine" measure="1" displayFolder="" measureGroup="Table1" count="0" hidden="1">
      <extLst>
        <ext xmlns:x15="http://schemas.microsoft.com/office/spreadsheetml/2010/11/main" uri="{B97F6D7D-B522-45F9-BDA1-12C45D357490}">
          <x15:cacheHierarchy aggregatedColumn="4"/>
        </ext>
      </extLst>
    </cacheHierarchy>
    <cacheHierarchy uniqueName="[Measures].[Distinct Count of Cuisine]" caption="Distinct Count of Cuisine" measure="1" displayFolder="" measureGroup="Table1" count="0" hidden="1">
      <extLst>
        <ext xmlns:x15="http://schemas.microsoft.com/office/spreadsheetml/2010/11/main" uri="{B97F6D7D-B522-45F9-BDA1-12C45D357490}">
          <x15:cacheHierarchy aggregatedColumn="4"/>
        </ext>
      </extLst>
    </cacheHierarchy>
    <cacheHierarchy uniqueName="[Measures].[Sum of Total ratings]" caption="Sum of Total ratings" measure="1" displayFolder="" measureGroup="Table1" count="0" hidden="1">
      <extLst>
        <ext xmlns:x15="http://schemas.microsoft.com/office/spreadsheetml/2010/11/main" uri="{B97F6D7D-B522-45F9-BDA1-12C45D357490}">
          <x15:cacheHierarchy aggregatedColumn="7"/>
        </ext>
      </extLst>
    </cacheHierarchy>
    <cacheHierarchy uniqueName="[Measures].[Sum of Price]" caption="Sum of Price" measure="1" displayFolder="" measureGroup="Table1" count="0" hidden="1">
      <extLst>
        <ext xmlns:x15="http://schemas.microsoft.com/office/spreadsheetml/2010/11/main" uri="{B97F6D7D-B522-45F9-BDA1-12C45D357490}">
          <x15:cacheHierarchy aggregatedColumn="5"/>
        </ext>
      </extLst>
    </cacheHierarchy>
    <cacheHierarchy uniqueName="[Measures].[Average of Price]" caption="Average of Price" measure="1" displayFolder="" measureGroup="Table1" count="0" hidden="1">
      <extLst>
        <ext xmlns:x15="http://schemas.microsoft.com/office/spreadsheetml/2010/11/main" uri="{B97F6D7D-B522-45F9-BDA1-12C45D357490}">
          <x15:cacheHierarchy aggregatedColumn="5"/>
        </ext>
      </extLst>
    </cacheHierarchy>
    <cacheHierarchy uniqueName="[Measures].[Average of Total ratings]" caption="Average of Total ratings" measure="1" displayFolder="" measureGroup="Table1" count="0" hidden="1">
      <extLst>
        <ext xmlns:x15="http://schemas.microsoft.com/office/spreadsheetml/2010/11/main" uri="{B97F6D7D-B522-45F9-BDA1-12C45D357490}">
          <x15:cacheHierarchy aggregatedColumn="7"/>
        </ext>
      </extLst>
    </cacheHierarchy>
    <cacheHierarchy uniqueName="[Measures].[Sum of Delivery time]" caption="Sum of Delivery time" measure="1" displayFolder="" measureGroup="Table1" count="0" hidden="1">
      <extLst>
        <ext xmlns:x15="http://schemas.microsoft.com/office/spreadsheetml/2010/11/main" uri="{B97F6D7D-B522-45F9-BDA1-12C45D357490}">
          <x15:cacheHierarchy aggregatedColumn="9"/>
        </ext>
      </extLst>
    </cacheHierarchy>
    <cacheHierarchy uniqueName="[Measures].[Average of Delivery time]" caption="Average of Delivery time" measure="1" displayFolder="" measureGroup="Table1" count="0" hidden="1">
      <extLst>
        <ext xmlns:x15="http://schemas.microsoft.com/office/spreadsheetml/2010/11/main" uri="{B97F6D7D-B522-45F9-BDA1-12C45D357490}">
          <x15:cacheHierarchy aggregatedColumn="9"/>
        </ext>
      </extLst>
    </cacheHierarchy>
    <cacheHierarchy uniqueName="[Measures].[Sum of Avg ratings]" caption="Sum of Avg ratings" measure="1" displayFolder="" measureGroup="Table1" count="0" hidden="1">
      <extLst>
        <ext xmlns:x15="http://schemas.microsoft.com/office/spreadsheetml/2010/11/main" uri="{B97F6D7D-B522-45F9-BDA1-12C45D357490}">
          <x15:cacheHierarchy aggregatedColumn="6"/>
        </ext>
      </extLst>
    </cacheHierarchy>
    <cacheHierarchy uniqueName="[Measures].[Max of Avg ratings]" caption="Max of Avg ratings" measure="1" displayFolder="" measureGroup="Table1" count="0" hidden="1">
      <extLst>
        <ext xmlns:x15="http://schemas.microsoft.com/office/spreadsheetml/2010/11/main" uri="{B97F6D7D-B522-45F9-BDA1-12C45D357490}">
          <x15:cacheHierarchy aggregatedColumn="6"/>
        </ext>
      </extLst>
    </cacheHierarchy>
    <cacheHierarchy uniqueName="[Measures].[Average of Avg ratings]" caption="Average of Avg ratings" measure="1" displayFolder="" measureGroup="Table1"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Cuisine]" caption="Sum of Cuisine"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i teja" refreshedDate="45854.459210532405" backgroundQuery="1" createdVersion="7" refreshedVersion="7" minRefreshableVersion="3" recordCount="0" supportSubquery="1" supportAdvancedDrill="1" xr:uid="{D77D1D9D-F4BC-4BC3-BC24-D2AEA0BBD420}">
  <cacheSource type="external" connectionId="5"/>
  <cacheFields count="6">
    <cacheField name="[Table1].[Cuisine].[Cuisine]" caption="Cuisine" numFmtId="0" hierarchy="4" level="1">
      <sharedItems count="5">
        <s v="Beverages"/>
        <s v="Chinese"/>
        <s v="Desserts"/>
        <s v="North Indian"/>
        <s v="South Indian"/>
      </sharedItems>
    </cacheField>
    <cacheField name="[Measures].[Distinct Count of Restaurant]" caption="Distinct Count of Restaurant" numFmtId="0" hierarchy="13" level="32767"/>
    <cacheField name="[Table1].[Restaurant].[Restaurant]" caption="Restaurant" numFmtId="0" hierarchy="3" level="1">
      <sharedItems containsSemiMixedTypes="0" containsNonDate="0" containsString="0"/>
    </cacheField>
    <cacheField name="[Table1].[Price].[Price]" caption="Price" numFmtId="0" hierarchy="5" level="1">
      <sharedItems containsSemiMixedTypes="0" containsNonDate="0" containsString="0"/>
    </cacheField>
    <cacheField name="[Table1].[Area].[Area]" caption="Area" numFmtId="0" hierarchy="1" level="1">
      <sharedItems containsSemiMixedTypes="0" containsNonDate="0" containsString="0"/>
    </cacheField>
    <cacheField name="[Table1].[Avg ratings].[Avg ratings]" caption="Avg ratings" numFmtId="0" hierarchy="6" level="1">
      <sharedItems containsSemiMixedTypes="0" containsNonDate="0" containsString="0"/>
    </cacheField>
  </cacheFields>
  <cacheHierarchies count="26">
    <cacheHierarchy uniqueName="[Table1].[ID]" caption="ID" attribute="1" defaultMemberUniqueName="[Table1].[ID].[All]" allUniqueName="[Table1].[ID].[All]" dimensionUniqueName="[Table1]" displayFolder="" count="0" memberValueDatatype="20" unbalanced="0"/>
    <cacheHierarchy uniqueName="[Table1].[Area]" caption="Area" attribute="1" defaultMemberUniqueName="[Table1].[Area].[All]" allUniqueName="[Table1].[Area].[All]" dimensionUniqueName="[Table1]" displayFolder="" count="2" memberValueDatatype="130" unbalanced="0">
      <fieldsUsage count="2">
        <fieldUsage x="-1"/>
        <fieldUsage x="4"/>
      </fieldsUsage>
    </cacheHierarchy>
    <cacheHierarchy uniqueName="[Table1].[City]" caption="City" attribute="1" defaultMemberUniqueName="[Table1].[City].[All]" allUniqueName="[Table1].[City].[All]" dimensionUniqueName="[Table1]" displayFolder="" count="0" memberValueDatatype="130" unbalanced="0"/>
    <cacheHierarchy uniqueName="[Table1].[Restaurant]" caption="Restaurant" attribute="1" defaultMemberUniqueName="[Table1].[Restaurant].[All]" allUniqueName="[Table1].[Restaurant].[All]" dimensionUniqueName="[Table1]" displayFolder="" count="2" memberValueDatatype="130" unbalanced="0">
      <fieldsUsage count="2">
        <fieldUsage x="-1"/>
        <fieldUsage x="2"/>
      </fieldsUsage>
    </cacheHierarchy>
    <cacheHierarchy uniqueName="[Table1].[Cuisine]" caption="Cuisine" attribute="1" defaultMemberUniqueName="[Table1].[Cuisine].[All]" allUniqueName="[Table1].[Cuisine].[All]" dimensionUniqueName="[Table1]" displayFolder="" count="2" memberValueDatatype="130" unbalanced="0">
      <fieldsUsage count="2">
        <fieldUsage x="-1"/>
        <fieldUsage x="0"/>
      </fieldsUsage>
    </cacheHierarchy>
    <cacheHierarchy uniqueName="[Table1].[Price]" caption="Price" attribute="1" defaultMemberUniqueName="[Table1].[Price].[All]" allUniqueName="[Table1].[Price].[All]" dimensionUniqueName="[Table1]" displayFolder="" count="2" memberValueDatatype="20" unbalanced="0">
      <fieldsUsage count="2">
        <fieldUsage x="-1"/>
        <fieldUsage x="3"/>
      </fieldsUsage>
    </cacheHierarchy>
    <cacheHierarchy uniqueName="[Table1].[Avg ratings]" caption="Avg ratings" attribute="1" defaultMemberUniqueName="[Table1].[Avg ratings].[All]" allUniqueName="[Table1].[Avg ratings].[All]" dimensionUniqueName="[Table1]" displayFolder="" count="2" memberValueDatatype="5" unbalanced="0">
      <fieldsUsage count="2">
        <fieldUsage x="-1"/>
        <fieldUsage x="5"/>
      </fieldsUsage>
    </cacheHierarchy>
    <cacheHierarchy uniqueName="[Table1].[Total ratings]" caption="Total ratings" attribute="1" defaultMemberUniqueName="[Table1].[Total ratings].[All]" allUniqueName="[Table1].[Total ratings].[All]" dimensionUniqueName="[Table1]" displayFolder="" count="0" memberValueDatatype="20" unbalanced="0"/>
    <cacheHierarchy uniqueName="[Table1].[Address]" caption="Address" attribute="1" defaultMemberUniqueName="[Table1].[Address].[All]" allUniqueName="[Table1].[Address].[All]" dimensionUniqueName="[Table1]" displayFolder="" count="0" memberValueDatatype="130" unbalanced="0"/>
    <cacheHierarchy uniqueName="[Table1].[Delivery time]" caption="Delivery time" attribute="1" defaultMemberUniqueName="[Table1].[Delivery time].[All]" allUniqueName="[Table1].[Delivery time].[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Restaurant]" caption="Count of Restaurant" measure="1" displayFolder="" measureGroup="Table1" count="0" hidden="1">
      <extLst>
        <ext xmlns:x15="http://schemas.microsoft.com/office/spreadsheetml/2010/11/main" uri="{B97F6D7D-B522-45F9-BDA1-12C45D357490}">
          <x15:cacheHierarchy aggregatedColumn="3"/>
        </ext>
      </extLst>
    </cacheHierarchy>
    <cacheHierarchy uniqueName="[Measures].[Distinct Count of Restaurant]" caption="Distinct Count of Restaurant" measure="1" displayFolder="" measureGroup="Table1"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Cuisine]" caption="Count of Cuisine" measure="1" displayFolder="" measureGroup="Table1" count="0" hidden="1">
      <extLst>
        <ext xmlns:x15="http://schemas.microsoft.com/office/spreadsheetml/2010/11/main" uri="{B97F6D7D-B522-45F9-BDA1-12C45D357490}">
          <x15:cacheHierarchy aggregatedColumn="4"/>
        </ext>
      </extLst>
    </cacheHierarchy>
    <cacheHierarchy uniqueName="[Measures].[Distinct Count of Cuisine]" caption="Distinct Count of Cuisine" measure="1" displayFolder="" measureGroup="Table1" count="0" hidden="1">
      <extLst>
        <ext xmlns:x15="http://schemas.microsoft.com/office/spreadsheetml/2010/11/main" uri="{B97F6D7D-B522-45F9-BDA1-12C45D357490}">
          <x15:cacheHierarchy aggregatedColumn="4"/>
        </ext>
      </extLst>
    </cacheHierarchy>
    <cacheHierarchy uniqueName="[Measures].[Sum of Total ratings]" caption="Sum of Total ratings" measure="1" displayFolder="" measureGroup="Table1" count="0" hidden="1">
      <extLst>
        <ext xmlns:x15="http://schemas.microsoft.com/office/spreadsheetml/2010/11/main" uri="{B97F6D7D-B522-45F9-BDA1-12C45D357490}">
          <x15:cacheHierarchy aggregatedColumn="7"/>
        </ext>
      </extLst>
    </cacheHierarchy>
    <cacheHierarchy uniqueName="[Measures].[Sum of Price]" caption="Sum of Price" measure="1" displayFolder="" measureGroup="Table1" count="0" hidden="1">
      <extLst>
        <ext xmlns:x15="http://schemas.microsoft.com/office/spreadsheetml/2010/11/main" uri="{B97F6D7D-B522-45F9-BDA1-12C45D357490}">
          <x15:cacheHierarchy aggregatedColumn="5"/>
        </ext>
      </extLst>
    </cacheHierarchy>
    <cacheHierarchy uniqueName="[Measures].[Average of Price]" caption="Average of Price" measure="1" displayFolder="" measureGroup="Table1" count="0" hidden="1">
      <extLst>
        <ext xmlns:x15="http://schemas.microsoft.com/office/spreadsheetml/2010/11/main" uri="{B97F6D7D-B522-45F9-BDA1-12C45D357490}">
          <x15:cacheHierarchy aggregatedColumn="5"/>
        </ext>
      </extLst>
    </cacheHierarchy>
    <cacheHierarchy uniqueName="[Measures].[Average of Total ratings]" caption="Average of Total ratings" measure="1" displayFolder="" measureGroup="Table1" count="0" hidden="1">
      <extLst>
        <ext xmlns:x15="http://schemas.microsoft.com/office/spreadsheetml/2010/11/main" uri="{B97F6D7D-B522-45F9-BDA1-12C45D357490}">
          <x15:cacheHierarchy aggregatedColumn="7"/>
        </ext>
      </extLst>
    </cacheHierarchy>
    <cacheHierarchy uniqueName="[Measures].[Sum of Delivery time]" caption="Sum of Delivery time" measure="1" displayFolder="" measureGroup="Table1" count="0" hidden="1">
      <extLst>
        <ext xmlns:x15="http://schemas.microsoft.com/office/spreadsheetml/2010/11/main" uri="{B97F6D7D-B522-45F9-BDA1-12C45D357490}">
          <x15:cacheHierarchy aggregatedColumn="9"/>
        </ext>
      </extLst>
    </cacheHierarchy>
    <cacheHierarchy uniqueName="[Measures].[Average of Delivery time]" caption="Average of Delivery time" measure="1" displayFolder="" measureGroup="Table1" count="0" hidden="1">
      <extLst>
        <ext xmlns:x15="http://schemas.microsoft.com/office/spreadsheetml/2010/11/main" uri="{B97F6D7D-B522-45F9-BDA1-12C45D357490}">
          <x15:cacheHierarchy aggregatedColumn="9"/>
        </ext>
      </extLst>
    </cacheHierarchy>
    <cacheHierarchy uniqueName="[Measures].[Sum of Avg ratings]" caption="Sum of Avg ratings" measure="1" displayFolder="" measureGroup="Table1" count="0" hidden="1">
      <extLst>
        <ext xmlns:x15="http://schemas.microsoft.com/office/spreadsheetml/2010/11/main" uri="{B97F6D7D-B522-45F9-BDA1-12C45D357490}">
          <x15:cacheHierarchy aggregatedColumn="6"/>
        </ext>
      </extLst>
    </cacheHierarchy>
    <cacheHierarchy uniqueName="[Measures].[Max of Avg ratings]" caption="Max of Avg ratings" measure="1" displayFolder="" measureGroup="Table1" count="0" hidden="1">
      <extLst>
        <ext xmlns:x15="http://schemas.microsoft.com/office/spreadsheetml/2010/11/main" uri="{B97F6D7D-B522-45F9-BDA1-12C45D357490}">
          <x15:cacheHierarchy aggregatedColumn="6"/>
        </ext>
      </extLst>
    </cacheHierarchy>
    <cacheHierarchy uniqueName="[Measures].[Average of Avg ratings]" caption="Average of Avg ratings" measure="1" displayFolder="" measureGroup="Table1" count="0" hidden="1">
      <extLst>
        <ext xmlns:x15="http://schemas.microsoft.com/office/spreadsheetml/2010/11/main" uri="{B97F6D7D-B522-45F9-BDA1-12C45D357490}">
          <x15:cacheHierarchy aggregatedColumn="6"/>
        </ext>
      </extLst>
    </cacheHierarchy>
    <cacheHierarchy uniqueName="[Measures].[Sum of Cuisine]" caption="Sum of Cuisine"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i teja" refreshedDate="45854.459212731483" backgroundQuery="1" createdVersion="7" refreshedVersion="7" minRefreshableVersion="3" recordCount="0" supportSubquery="1" supportAdvancedDrill="1" xr:uid="{7E33CF66-B71D-4794-8433-628A38FCE2B9}">
  <cacheSource type="external" connectionId="5"/>
  <cacheFields count="6">
    <cacheField name="[Table1].[Area].[Area]" caption="Area" numFmtId="0" hierarchy="1" level="1">
      <sharedItems count="151">
        <s v=" Begumpet"/>
        <s v="A.S. Rao Nagar &amp; Sainikpuri"/>
        <s v="Abids"/>
        <s v="Abids &amp; Koti"/>
        <s v="Adarsh Nagar"/>
        <s v="Adikmet"/>
        <s v="Afzal Gunj"/>
        <s v="Aliabad"/>
        <s v="Amberpet"/>
        <s v="Ameerpet"/>
        <s v="Ashok Nagar"/>
        <s v="Asif Nagar"/>
        <s v="Balkampet"/>
        <s v="Banjara Hills"/>
        <s v="Banjarahills"/>
        <s v="Basheer Bagh"/>
        <s v="Begum Bazar"/>
        <s v="Begumpet"/>
        <s v="Bhavani Nagar Uppal - Hyderabad"/>
        <s v="Bn Reddy Nagar"/>
        <s v="Boudhanagar Colony"/>
        <s v="Bowenpally"/>
        <s v="Brindavan Colony"/>
        <s v="Chanakyapuri"/>
        <s v="Chanchalguda"/>
        <s v="Chandrapuri Colony"/>
        <s v="Chandrayangutta"/>
        <s v="Charminar"/>
        <s v="Chilakalguda"/>
        <s v="Chintal"/>
        <s v="Chudi Bazaar"/>
        <s v="Darulshifa"/>
        <s v="Dilsukhnagar"/>
        <s v="Feelkhana"/>
        <s v="Film Nagar"/>
        <s v="Gaddi Annaram"/>
        <s v="Gaddiannaram"/>
        <s v="Ghansi Bazaar"/>
        <s v="Golconda Fort"/>
        <s v="Gowliguda"/>
        <s v="Gowlipura"/>
        <s v="Gudimalkapur"/>
        <s v="Gunrock Enclave"/>
        <s v="Gunti Jangaiah Nagar"/>
        <s v="Habsiguda"/>
        <s v="Hakimpet"/>
        <s v="Himayat Nagar"/>
        <s v="Himayath Nagar"/>
        <s v="Himayatnagar"/>
        <s v="Huda Colony"/>
        <s v="Huda Complex"/>
        <s v="Humayun Nagar"/>
        <s v="Hyderabad"/>
        <s v="Hyderguda Old Mla Home"/>
        <s v="Jam Bagh"/>
        <s v="Jillelaguda"/>
        <s v="Jubilee Hills"/>
        <s v="Jyothi Nagar"/>
        <s v="Kachiguda"/>
        <s v="Kalasiguda"/>
        <s v="Kalyan Nagar X Roads"/>
        <s v="Karkhana"/>
        <s v="Kavadiguda"/>
        <s v="Khairtabad"/>
        <s v="Kharkhana &amp; Trimulgherry"/>
        <s v="Khilwat"/>
        <s v="King Koti"/>
        <s v="Kiran Nagar"/>
        <s v="Kothapet"/>
        <s v="Kothapet &amp; Dilshuknagar"/>
        <s v="Kothapet &amp; Dilsukhnagar"/>
        <s v="Koti"/>
        <s v="Krishna Nagar Colony"/>
        <s v="L.B Nagar"/>
        <s v="Lakdi Ka Pul"/>
        <s v="Lakdikapul"/>
        <s v="Lal Darwaza"/>
        <s v="Langar Houz"/>
        <s v="Lb Nagar"/>
        <s v="Lnt Mall Musarambagh"/>
        <s v="Madannapet Colony"/>
        <s v="Madhura Nagar"/>
        <s v="Malakpet"/>
        <s v="Malkajgiri"/>
        <s v="Masab Tank"/>
        <s v="Mehdipatnam"/>
        <s v="Moghalpura"/>
        <s v="Moosarambagh"/>
        <s v="Murad Nagar"/>
        <s v="Musheerabad"/>
        <s v="Nacharam"/>
        <s v="Nagole"/>
        <s v="Nalgonda"/>
        <s v="Nallakunta"/>
        <s v="Nallakunta &amp; Vidyanagar"/>
        <s v="Nampally"/>
        <s v="Narayanguda"/>
        <s v="New Gayatri Nagar"/>
        <s v="New Malakpet"/>
        <s v="New Mallepally"/>
        <s v="New Nallakunta"/>
        <s v="Old Malakpet"/>
        <s v="Old Mla Quarters"/>
        <s v="Padma Nagar Colony"/>
        <s v="Padmarao Nagar"/>
        <s v="Pathar Gatti"/>
        <s v="Peerzadiguda"/>
        <s v="Punjagutta"/>
        <s v="Rajamohallah"/>
        <s v="Ramanthapur"/>
        <s v="Ramgopalpet"/>
        <s v="Ramkote"/>
        <s v="Ramnas Pura"/>
        <s v="Rani Gunj"/>
        <s v="Redhills"/>
        <s v="Sai Nagar"/>
        <s v="Saidabad"/>
        <s v="Sanjeeva Reddy Nagar"/>
        <s v="Santosh Nagar"/>
        <s v="Santoshnagar &amp; Saidabad"/>
        <s v="Sarvodaya Colony"/>
        <s v="Secunderabad"/>
        <s v="Shivaji Nagar"/>
        <s v="Sithaphalmandi"/>
        <s v="Somajiguda"/>
        <s v="Somajiguda &amp; Khairtabad"/>
        <s v="Sri Durga Enclave"/>
        <s v="Sri Hanuman Nagar Colony"/>
        <s v="Sri Sai Tarun Enclave"/>
        <s v="Tad Bun"/>
        <s v="Takara Basthi"/>
        <s v="Talab Katta"/>
        <s v="Tarnaka"/>
        <s v="Tarnaka Nacharam &amp; Malkajigiri"/>
        <s v="Tarnaka,Nacharam &amp; Malkajigiri"/>
        <s v="Toli Chowki"/>
        <s v="Tolichowki"/>
        <s v="Tolichowki Hps Kids School Opposite"/>
        <s v="Uppal"/>
        <s v="Uppal - Hyderabad"/>
        <s v="Vanasthalipuram"/>
        <s v="Velly View Enclave"/>
        <s v="Venkateshwara Colony"/>
        <s v="Vidyanagar"/>
        <s v="Vijay Nagar Colony"/>
        <s v="Vijaya Nagar Colony"/>
        <s v="West Marredpally"/>
        <s v="Yakhutpura"/>
        <s v="Yakutpura"/>
        <s v="Yousufguda"/>
        <s v="Zamistanpur"/>
      </sharedItems>
    </cacheField>
    <cacheField name="[Measures].[Average of Delivery time]" caption="Average of Delivery time" numFmtId="0" hierarchy="21" level="32767"/>
    <cacheField name="[Table1].[Restaurant].[Restaurant]" caption="Restaurant" numFmtId="0" hierarchy="3" level="1">
      <sharedItems containsSemiMixedTypes="0" containsNonDate="0" containsString="0"/>
    </cacheField>
    <cacheField name="[Table1].[Cuisine].[Cuisine]" caption="Cuisine" numFmtId="0" hierarchy="4" level="1">
      <sharedItems containsSemiMixedTypes="0" containsNonDate="0" containsString="0"/>
    </cacheField>
    <cacheField name="[Table1].[Price].[Price]" caption="Price" numFmtId="0" hierarchy="5" level="1">
      <sharedItems containsSemiMixedTypes="0" containsNonDate="0" containsString="0"/>
    </cacheField>
    <cacheField name="[Table1].[Avg ratings].[Avg ratings]" caption="Avg ratings" numFmtId="0" hierarchy="6" level="1">
      <sharedItems containsSemiMixedTypes="0" containsNonDate="0" containsString="0"/>
    </cacheField>
  </cacheFields>
  <cacheHierarchies count="26">
    <cacheHierarchy uniqueName="[Table1].[ID]" caption="ID" attribute="1" defaultMemberUniqueName="[Table1].[ID].[All]" allUniqueName="[Table1].[ID].[All]" dimensionUniqueName="[Table1]" displayFolder="" count="0" memberValueDatatype="20" unbalanced="0"/>
    <cacheHierarchy uniqueName="[Table1].[Area]" caption="Area" attribute="1" defaultMemberUniqueName="[Table1].[Area].[All]" allUniqueName="[Table1].[Area].[All]" dimensionUniqueName="[Table1]" displayFolder="" count="2" memberValueDatatype="130" unbalanced="0">
      <fieldsUsage count="2">
        <fieldUsage x="-1"/>
        <fieldUsage x="0"/>
      </fieldsUsage>
    </cacheHierarchy>
    <cacheHierarchy uniqueName="[Table1].[City]" caption="City" attribute="1" defaultMemberUniqueName="[Table1].[City].[All]" allUniqueName="[Table1].[City].[All]" dimensionUniqueName="[Table1]" displayFolder="" count="0" memberValueDatatype="130" unbalanced="0"/>
    <cacheHierarchy uniqueName="[Table1].[Restaurant]" caption="Restaurant" attribute="1" defaultMemberUniqueName="[Table1].[Restaurant].[All]" allUniqueName="[Table1].[Restaurant].[All]" dimensionUniqueName="[Table1]" displayFolder="" count="2" memberValueDatatype="130" unbalanced="0">
      <fieldsUsage count="2">
        <fieldUsage x="-1"/>
        <fieldUsage x="2"/>
      </fieldsUsage>
    </cacheHierarchy>
    <cacheHierarchy uniqueName="[Table1].[Cuisine]" caption="Cuisine" attribute="1" defaultMemberUniqueName="[Table1].[Cuisine].[All]" allUniqueName="[Table1].[Cuisine].[All]" dimensionUniqueName="[Table1]" displayFolder="" count="2" memberValueDatatype="130" unbalanced="0">
      <fieldsUsage count="2">
        <fieldUsage x="-1"/>
        <fieldUsage x="3"/>
      </fieldsUsage>
    </cacheHierarchy>
    <cacheHierarchy uniqueName="[Table1].[Price]" caption="Price" attribute="1" defaultMemberUniqueName="[Table1].[Price].[All]" allUniqueName="[Table1].[Price].[All]" dimensionUniqueName="[Table1]" displayFolder="" count="2" memberValueDatatype="20" unbalanced="0">
      <fieldsUsage count="2">
        <fieldUsage x="-1"/>
        <fieldUsage x="4"/>
      </fieldsUsage>
    </cacheHierarchy>
    <cacheHierarchy uniqueName="[Table1].[Avg ratings]" caption="Avg ratings" attribute="1" defaultMemberUniqueName="[Table1].[Avg ratings].[All]" allUniqueName="[Table1].[Avg ratings].[All]" dimensionUniqueName="[Table1]" displayFolder="" count="2" memberValueDatatype="5" unbalanced="0">
      <fieldsUsage count="2">
        <fieldUsage x="-1"/>
        <fieldUsage x="5"/>
      </fieldsUsage>
    </cacheHierarchy>
    <cacheHierarchy uniqueName="[Table1].[Total ratings]" caption="Total ratings" attribute="1" defaultMemberUniqueName="[Table1].[Total ratings].[All]" allUniqueName="[Table1].[Total ratings].[All]" dimensionUniqueName="[Table1]" displayFolder="" count="0" memberValueDatatype="20" unbalanced="0"/>
    <cacheHierarchy uniqueName="[Table1].[Address]" caption="Address" attribute="1" defaultMemberUniqueName="[Table1].[Address].[All]" allUniqueName="[Table1].[Address].[All]" dimensionUniqueName="[Table1]" displayFolder="" count="0" memberValueDatatype="130" unbalanced="0"/>
    <cacheHierarchy uniqueName="[Table1].[Delivery time]" caption="Delivery time" attribute="1" defaultMemberUniqueName="[Table1].[Delivery time].[All]" allUniqueName="[Table1].[Delivery time].[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Restaurant]" caption="Count of Restaurant" measure="1" displayFolder="" measureGroup="Table1" count="0" hidden="1">
      <extLst>
        <ext xmlns:x15="http://schemas.microsoft.com/office/spreadsheetml/2010/11/main" uri="{B97F6D7D-B522-45F9-BDA1-12C45D357490}">
          <x15:cacheHierarchy aggregatedColumn="3"/>
        </ext>
      </extLst>
    </cacheHierarchy>
    <cacheHierarchy uniqueName="[Measures].[Distinct Count of Restaurant]" caption="Distinct Count of Restaurant" measure="1" displayFolder="" measureGroup="Table1" count="0" hidden="1">
      <extLst>
        <ext xmlns:x15="http://schemas.microsoft.com/office/spreadsheetml/2010/11/main" uri="{B97F6D7D-B522-45F9-BDA1-12C45D357490}">
          <x15:cacheHierarchy aggregatedColumn="3"/>
        </ext>
      </extLst>
    </cacheHierarchy>
    <cacheHierarchy uniqueName="[Measures].[Count of Cuisine]" caption="Count of Cuisine" measure="1" displayFolder="" measureGroup="Table1" count="0" hidden="1">
      <extLst>
        <ext xmlns:x15="http://schemas.microsoft.com/office/spreadsheetml/2010/11/main" uri="{B97F6D7D-B522-45F9-BDA1-12C45D357490}">
          <x15:cacheHierarchy aggregatedColumn="4"/>
        </ext>
      </extLst>
    </cacheHierarchy>
    <cacheHierarchy uniqueName="[Measures].[Distinct Count of Cuisine]" caption="Distinct Count of Cuisine" measure="1" displayFolder="" measureGroup="Table1" count="0" hidden="1">
      <extLst>
        <ext xmlns:x15="http://schemas.microsoft.com/office/spreadsheetml/2010/11/main" uri="{B97F6D7D-B522-45F9-BDA1-12C45D357490}">
          <x15:cacheHierarchy aggregatedColumn="4"/>
        </ext>
      </extLst>
    </cacheHierarchy>
    <cacheHierarchy uniqueName="[Measures].[Sum of Total ratings]" caption="Sum of Total ratings" measure="1" displayFolder="" measureGroup="Table1" count="0" hidden="1">
      <extLst>
        <ext xmlns:x15="http://schemas.microsoft.com/office/spreadsheetml/2010/11/main" uri="{B97F6D7D-B522-45F9-BDA1-12C45D357490}">
          <x15:cacheHierarchy aggregatedColumn="7"/>
        </ext>
      </extLst>
    </cacheHierarchy>
    <cacheHierarchy uniqueName="[Measures].[Sum of Price]" caption="Sum of Price" measure="1" displayFolder="" measureGroup="Table1" count="0" hidden="1">
      <extLst>
        <ext xmlns:x15="http://schemas.microsoft.com/office/spreadsheetml/2010/11/main" uri="{B97F6D7D-B522-45F9-BDA1-12C45D357490}">
          <x15:cacheHierarchy aggregatedColumn="5"/>
        </ext>
      </extLst>
    </cacheHierarchy>
    <cacheHierarchy uniqueName="[Measures].[Average of Price]" caption="Average of Price" measure="1" displayFolder="" measureGroup="Table1" count="0" hidden="1">
      <extLst>
        <ext xmlns:x15="http://schemas.microsoft.com/office/spreadsheetml/2010/11/main" uri="{B97F6D7D-B522-45F9-BDA1-12C45D357490}">
          <x15:cacheHierarchy aggregatedColumn="5"/>
        </ext>
      </extLst>
    </cacheHierarchy>
    <cacheHierarchy uniqueName="[Measures].[Average of Total ratings]" caption="Average of Total ratings" measure="1" displayFolder="" measureGroup="Table1" count="0" hidden="1">
      <extLst>
        <ext xmlns:x15="http://schemas.microsoft.com/office/spreadsheetml/2010/11/main" uri="{B97F6D7D-B522-45F9-BDA1-12C45D357490}">
          <x15:cacheHierarchy aggregatedColumn="7"/>
        </ext>
      </extLst>
    </cacheHierarchy>
    <cacheHierarchy uniqueName="[Measures].[Sum of Delivery time]" caption="Sum of Delivery time" measure="1" displayFolder="" measureGroup="Table1" count="0" hidden="1">
      <extLst>
        <ext xmlns:x15="http://schemas.microsoft.com/office/spreadsheetml/2010/11/main" uri="{B97F6D7D-B522-45F9-BDA1-12C45D357490}">
          <x15:cacheHierarchy aggregatedColumn="9"/>
        </ext>
      </extLst>
    </cacheHierarchy>
    <cacheHierarchy uniqueName="[Measures].[Average of Delivery time]" caption="Average of Delivery time" measure="1" displayFolder="" measureGroup="Table1"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Avg ratings]" caption="Sum of Avg ratings" measure="1" displayFolder="" measureGroup="Table1" count="0" hidden="1">
      <extLst>
        <ext xmlns:x15="http://schemas.microsoft.com/office/spreadsheetml/2010/11/main" uri="{B97F6D7D-B522-45F9-BDA1-12C45D357490}">
          <x15:cacheHierarchy aggregatedColumn="6"/>
        </ext>
      </extLst>
    </cacheHierarchy>
    <cacheHierarchy uniqueName="[Measures].[Max of Avg ratings]" caption="Max of Avg ratings" measure="1" displayFolder="" measureGroup="Table1" count="0" hidden="1">
      <extLst>
        <ext xmlns:x15="http://schemas.microsoft.com/office/spreadsheetml/2010/11/main" uri="{B97F6D7D-B522-45F9-BDA1-12C45D357490}">
          <x15:cacheHierarchy aggregatedColumn="6"/>
        </ext>
      </extLst>
    </cacheHierarchy>
    <cacheHierarchy uniqueName="[Measures].[Average of Avg ratings]" caption="Average of Avg ratings" measure="1" displayFolder="" measureGroup="Table1" count="0" hidden="1">
      <extLst>
        <ext xmlns:x15="http://schemas.microsoft.com/office/spreadsheetml/2010/11/main" uri="{B97F6D7D-B522-45F9-BDA1-12C45D357490}">
          <x15:cacheHierarchy aggregatedColumn="6"/>
        </ext>
      </extLst>
    </cacheHierarchy>
    <cacheHierarchy uniqueName="[Measures].[Sum of Cuisine]" caption="Sum of Cuisine"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i teja" refreshedDate="45854.459215162038" backgroundQuery="1" createdVersion="7" refreshedVersion="7" minRefreshableVersion="3" recordCount="0" supportSubquery="1" supportAdvancedDrill="1" xr:uid="{7AC51656-18FD-4445-B2F3-AE271430F56B}">
  <cacheSource type="external" connectionId="5"/>
  <cacheFields count="5">
    <cacheField name="[Table1].[Cuisine].[Cuisine]" caption="Cuisine" numFmtId="0" hierarchy="4" level="1">
      <sharedItems count="74">
        <s v="Afghani"/>
        <s v="American"/>
        <s v="Andhra"/>
        <s v="Arabian"/>
        <s v="Asian"/>
        <s v="Australian"/>
        <s v="Bakery"/>
        <s v="Barbecue"/>
        <s v="Bengali"/>
        <s v="Beverages"/>
        <s v="Biryani"/>
        <s v="Cafe"/>
        <s v="Chaat"/>
        <s v="Chettinad"/>
        <s v="Chinese"/>
        <s v="Coastal"/>
        <s v="Combo"/>
        <s v="Continental"/>
        <s v="Desserts"/>
        <s v="European"/>
        <s v="Fast Food"/>
        <s v="French"/>
        <s v="Grill"/>
        <s v="Haleem"/>
        <s v="Healthy Food"/>
        <s v="Home Food"/>
        <s v="Hyderabadi"/>
        <s v="Ice Cream"/>
        <s v="Ice Cream Cakes"/>
        <s v="Indian"/>
        <s v="Italian"/>
        <s v="Italian-American"/>
        <s v="Jain"/>
        <s v="Japanese"/>
        <s v="Juices"/>
        <s v="Kashmiri"/>
        <s v="Kebabs"/>
        <s v="Kerala"/>
        <s v="Keto"/>
        <s v="Lebanese"/>
        <s v="Lucknowi"/>
        <s v="Maharashtrian"/>
        <s v="Mangalorean"/>
        <s v="Mediterranean"/>
        <s v="Mexican"/>
        <s v="Middle Eastern"/>
        <s v="Mongolian"/>
        <s v="Mughlai"/>
        <s v="North"/>
        <s v="North Indian"/>
        <s v="Oriental"/>
        <s v="Paan"/>
        <s v="Pan-Asian"/>
        <s v="Pastas"/>
        <s v="Persian"/>
        <s v="Pizzas"/>
        <s v="Punjabi"/>
        <s v="Rajasthani"/>
        <s v="Rayalaseema"/>
        <s v="Salads"/>
        <s v="Seafood"/>
        <s v="Singaporean"/>
        <s v="Snacks"/>
        <s v="South Indian"/>
        <s v="Steakhouse"/>
        <s v="Street Food"/>
        <s v="Sweets"/>
        <s v="Tandoor"/>
        <s v="Telangana"/>
        <s v="Thai"/>
        <s v="Thalis"/>
        <s v="Tibetan"/>
        <s v="Turkish"/>
        <s v="Waffle"/>
      </sharedItems>
    </cacheField>
    <cacheField name="[Measures].[Average of Price]" caption="Average of Price" numFmtId="0" hierarchy="18" level="32767"/>
    <cacheField name="[Table1].[Area].[Area]" caption="Area" numFmtId="0" hierarchy="1" level="1">
      <sharedItems containsSemiMixedTypes="0" containsNonDate="0" containsString="0"/>
    </cacheField>
    <cacheField name="[Table1].[Price].[Price]" caption="Price" numFmtId="0" hierarchy="5" level="1">
      <sharedItems containsSemiMixedTypes="0" containsNonDate="0" containsString="0"/>
    </cacheField>
    <cacheField name="[Table1].[Avg ratings].[Avg ratings]" caption="Avg ratings" numFmtId="0" hierarchy="6" level="1">
      <sharedItems containsSemiMixedTypes="0" containsNonDate="0" containsString="0"/>
    </cacheField>
  </cacheFields>
  <cacheHierarchies count="26">
    <cacheHierarchy uniqueName="[Table1].[ID]" caption="ID" attribute="1" defaultMemberUniqueName="[Table1].[ID].[All]" allUniqueName="[Table1].[ID].[All]" dimensionUniqueName="[Table1]" displayFolder="" count="0" memberValueDatatype="20" unbalanced="0"/>
    <cacheHierarchy uniqueName="[Table1].[Area]" caption="Area" attribute="1" defaultMemberUniqueName="[Table1].[Area].[All]" allUniqueName="[Table1].[Area].[All]" dimensionUniqueName="[Table1]" displayFolder="" count="2" memberValueDatatype="130" unbalanced="0">
      <fieldsUsage count="2">
        <fieldUsage x="-1"/>
        <fieldUsage x="2"/>
      </fieldsUsage>
    </cacheHierarchy>
    <cacheHierarchy uniqueName="[Table1].[City]" caption="City" attribute="1" defaultMemberUniqueName="[Table1].[City].[All]" allUniqueName="[Table1].[City].[All]" dimensionUniqueName="[Table1]" displayFolder="" count="0" memberValueDatatype="130" unbalanced="0"/>
    <cacheHierarchy uniqueName="[Table1].[Restaurant]" caption="Restaurant" attribute="1" defaultMemberUniqueName="[Table1].[Restaurant].[All]" allUniqueName="[Table1].[Restaurant].[All]" dimensionUniqueName="[Table1]" displayFolder="" count="0" memberValueDatatype="130" unbalanced="0"/>
    <cacheHierarchy uniqueName="[Table1].[Cuisine]" caption="Cuisine" attribute="1" defaultMemberUniqueName="[Table1].[Cuisine].[All]" allUniqueName="[Table1].[Cuisine].[All]" dimensionUniqueName="[Table1]" displayFolder="" count="2" memberValueDatatype="130" unbalanced="0">
      <fieldsUsage count="2">
        <fieldUsage x="-1"/>
        <fieldUsage x="0"/>
      </fieldsUsage>
    </cacheHierarchy>
    <cacheHierarchy uniqueName="[Table1].[Price]" caption="Price" attribute="1" defaultMemberUniqueName="[Table1].[Price].[All]" allUniqueName="[Table1].[Price].[All]" dimensionUniqueName="[Table1]" displayFolder="" count="2" memberValueDatatype="20" unbalanced="0">
      <fieldsUsage count="2">
        <fieldUsage x="-1"/>
        <fieldUsage x="3"/>
      </fieldsUsage>
    </cacheHierarchy>
    <cacheHierarchy uniqueName="[Table1].[Avg ratings]" caption="Avg ratings" attribute="1" defaultMemberUniqueName="[Table1].[Avg ratings].[All]" allUniqueName="[Table1].[Avg ratings].[All]" dimensionUniqueName="[Table1]" displayFolder="" count="2" memberValueDatatype="5" unbalanced="0">
      <fieldsUsage count="2">
        <fieldUsage x="-1"/>
        <fieldUsage x="4"/>
      </fieldsUsage>
    </cacheHierarchy>
    <cacheHierarchy uniqueName="[Table1].[Total ratings]" caption="Total ratings" attribute="1" defaultMemberUniqueName="[Table1].[Total ratings].[All]" allUniqueName="[Table1].[Total ratings].[All]" dimensionUniqueName="[Table1]" displayFolder="" count="0" memberValueDatatype="20" unbalanced="0"/>
    <cacheHierarchy uniqueName="[Table1].[Address]" caption="Address" attribute="1" defaultMemberUniqueName="[Table1].[Address].[All]" allUniqueName="[Table1].[Address].[All]" dimensionUniqueName="[Table1]" displayFolder="" count="0" memberValueDatatype="130" unbalanced="0"/>
    <cacheHierarchy uniqueName="[Table1].[Delivery time]" caption="Delivery time" attribute="1" defaultMemberUniqueName="[Table1].[Delivery time].[All]" allUniqueName="[Table1].[Delivery time].[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Restaurant]" caption="Count of Restaurant" measure="1" displayFolder="" measureGroup="Table1" count="0" hidden="1">
      <extLst>
        <ext xmlns:x15="http://schemas.microsoft.com/office/spreadsheetml/2010/11/main" uri="{B97F6D7D-B522-45F9-BDA1-12C45D357490}">
          <x15:cacheHierarchy aggregatedColumn="3"/>
        </ext>
      </extLst>
    </cacheHierarchy>
    <cacheHierarchy uniqueName="[Measures].[Distinct Count of Restaurant]" caption="Distinct Count of Restaurant" measure="1" displayFolder="" measureGroup="Table1" count="0" hidden="1">
      <extLst>
        <ext xmlns:x15="http://schemas.microsoft.com/office/spreadsheetml/2010/11/main" uri="{B97F6D7D-B522-45F9-BDA1-12C45D357490}">
          <x15:cacheHierarchy aggregatedColumn="3"/>
        </ext>
      </extLst>
    </cacheHierarchy>
    <cacheHierarchy uniqueName="[Measures].[Count of Cuisine]" caption="Count of Cuisine" measure="1" displayFolder="" measureGroup="Table1" count="0" hidden="1">
      <extLst>
        <ext xmlns:x15="http://schemas.microsoft.com/office/spreadsheetml/2010/11/main" uri="{B97F6D7D-B522-45F9-BDA1-12C45D357490}">
          <x15:cacheHierarchy aggregatedColumn="4"/>
        </ext>
      </extLst>
    </cacheHierarchy>
    <cacheHierarchy uniqueName="[Measures].[Distinct Count of Cuisine]" caption="Distinct Count of Cuisine" measure="1" displayFolder="" measureGroup="Table1" count="0" hidden="1">
      <extLst>
        <ext xmlns:x15="http://schemas.microsoft.com/office/spreadsheetml/2010/11/main" uri="{B97F6D7D-B522-45F9-BDA1-12C45D357490}">
          <x15:cacheHierarchy aggregatedColumn="4"/>
        </ext>
      </extLst>
    </cacheHierarchy>
    <cacheHierarchy uniqueName="[Measures].[Sum of Total ratings]" caption="Sum of Total ratings" measure="1" displayFolder="" measureGroup="Table1" count="0" hidden="1">
      <extLst>
        <ext xmlns:x15="http://schemas.microsoft.com/office/spreadsheetml/2010/11/main" uri="{B97F6D7D-B522-45F9-BDA1-12C45D357490}">
          <x15:cacheHierarchy aggregatedColumn="7"/>
        </ext>
      </extLst>
    </cacheHierarchy>
    <cacheHierarchy uniqueName="[Measures].[Sum of Price]" caption="Sum of Price" measure="1" displayFolder="" measureGroup="Table1" count="0" hidden="1">
      <extLst>
        <ext xmlns:x15="http://schemas.microsoft.com/office/spreadsheetml/2010/11/main" uri="{B97F6D7D-B522-45F9-BDA1-12C45D357490}">
          <x15:cacheHierarchy aggregatedColumn="5"/>
        </ext>
      </extLst>
    </cacheHierarchy>
    <cacheHierarchy uniqueName="[Measures].[Average of Price]" caption="Average of Price" measure="1" displayFolder="" measureGroup="Table1" count="0" oneField="1" hidden="1">
      <fieldsUsage count="1">
        <fieldUsage x="1"/>
      </fieldsUsage>
      <extLst>
        <ext xmlns:x15="http://schemas.microsoft.com/office/spreadsheetml/2010/11/main" uri="{B97F6D7D-B522-45F9-BDA1-12C45D357490}">
          <x15:cacheHierarchy aggregatedColumn="5"/>
        </ext>
      </extLst>
    </cacheHierarchy>
    <cacheHierarchy uniqueName="[Measures].[Average of Total ratings]" caption="Average of Total ratings" measure="1" displayFolder="" measureGroup="Table1" count="0" hidden="1">
      <extLst>
        <ext xmlns:x15="http://schemas.microsoft.com/office/spreadsheetml/2010/11/main" uri="{B97F6D7D-B522-45F9-BDA1-12C45D357490}">
          <x15:cacheHierarchy aggregatedColumn="7"/>
        </ext>
      </extLst>
    </cacheHierarchy>
    <cacheHierarchy uniqueName="[Measures].[Sum of Delivery time]" caption="Sum of Delivery time" measure="1" displayFolder="" measureGroup="Table1" count="0" hidden="1">
      <extLst>
        <ext xmlns:x15="http://schemas.microsoft.com/office/spreadsheetml/2010/11/main" uri="{B97F6D7D-B522-45F9-BDA1-12C45D357490}">
          <x15:cacheHierarchy aggregatedColumn="9"/>
        </ext>
      </extLst>
    </cacheHierarchy>
    <cacheHierarchy uniqueName="[Measures].[Average of Delivery time]" caption="Average of Delivery time" measure="1" displayFolder="" measureGroup="Table1" count="0" hidden="1">
      <extLst>
        <ext xmlns:x15="http://schemas.microsoft.com/office/spreadsheetml/2010/11/main" uri="{B97F6D7D-B522-45F9-BDA1-12C45D357490}">
          <x15:cacheHierarchy aggregatedColumn="9"/>
        </ext>
      </extLst>
    </cacheHierarchy>
    <cacheHierarchy uniqueName="[Measures].[Sum of Avg ratings]" caption="Sum of Avg ratings" measure="1" displayFolder="" measureGroup="Table1" count="0" hidden="1">
      <extLst>
        <ext xmlns:x15="http://schemas.microsoft.com/office/spreadsheetml/2010/11/main" uri="{B97F6D7D-B522-45F9-BDA1-12C45D357490}">
          <x15:cacheHierarchy aggregatedColumn="6"/>
        </ext>
      </extLst>
    </cacheHierarchy>
    <cacheHierarchy uniqueName="[Measures].[Max of Avg ratings]" caption="Max of Avg ratings" measure="1" displayFolder="" measureGroup="Table1" count="0" hidden="1">
      <extLst>
        <ext xmlns:x15="http://schemas.microsoft.com/office/spreadsheetml/2010/11/main" uri="{B97F6D7D-B522-45F9-BDA1-12C45D357490}">
          <x15:cacheHierarchy aggregatedColumn="6"/>
        </ext>
      </extLst>
    </cacheHierarchy>
    <cacheHierarchy uniqueName="[Measures].[Average of Avg ratings]" caption="Average of Avg ratings" measure="1" displayFolder="" measureGroup="Table1" count="0" hidden="1">
      <extLst>
        <ext xmlns:x15="http://schemas.microsoft.com/office/spreadsheetml/2010/11/main" uri="{B97F6D7D-B522-45F9-BDA1-12C45D357490}">
          <x15:cacheHierarchy aggregatedColumn="6"/>
        </ext>
      </extLst>
    </cacheHierarchy>
    <cacheHierarchy uniqueName="[Measures].[Sum of Cuisine]" caption="Sum of Cuisine"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i teja" refreshedDate="45854.459464930558" backgroundQuery="1" createdVersion="7" refreshedVersion="7" minRefreshableVersion="3" recordCount="0" supportSubquery="1" supportAdvancedDrill="1" xr:uid="{05A90AAD-A62E-44E4-A824-28C91E1F6BCB}">
  <cacheSource type="external" connectionId="5"/>
  <cacheFields count="2">
    <cacheField name="[Table1].[Restaurant].[Restaurant]" caption="Restaurant" numFmtId="0" hierarchy="3" level="1">
      <sharedItems count="6">
        <s v="Bowlsome"/>
        <s v="Combo Stories By 10D Express"/>
        <s v="Exotica"/>
        <s v="Paratha Experiment"/>
        <s v="That Pizza Place"/>
        <s v="The Biryani Experiment"/>
      </sharedItems>
    </cacheField>
    <cacheField name="[Measures].[Distinct Count of Cuisine]" caption="Distinct Count of Cuisine" numFmtId="0" hierarchy="15" level="32767"/>
  </cacheFields>
  <cacheHierarchies count="26">
    <cacheHierarchy uniqueName="[Table1].[ID]" caption="ID" attribute="1" defaultMemberUniqueName="[Table1].[ID].[All]" allUniqueName="[Table1].[ID].[All]" dimensionUniqueName="[Table1]" displayFolder="" count="0" memberValueDatatype="20" unbalanced="0"/>
    <cacheHierarchy uniqueName="[Table1].[Area]" caption="Area" attribute="1" defaultMemberUniqueName="[Table1].[Area].[All]" allUniqueName="[Table1].[Area].[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Restaurant]" caption="Restaurant" attribute="1" defaultMemberUniqueName="[Table1].[Restaurant].[All]" allUniqueName="[Table1].[Restaurant].[All]" dimensionUniqueName="[Table1]" displayFolder="" count="2" memberValueDatatype="130" unbalanced="0">
      <fieldsUsage count="2">
        <fieldUsage x="-1"/>
        <fieldUsage x="0"/>
      </fieldsUsage>
    </cacheHierarchy>
    <cacheHierarchy uniqueName="[Table1].[Cuisine]" caption="Cuisine" attribute="1" defaultMemberUniqueName="[Table1].[Cuisine].[All]" allUniqueName="[Table1].[Cuisine].[All]" dimensionUniqueName="[Table1]" displayFolder="" count="0" memberValueDatatype="130" unbalanced="0"/>
    <cacheHierarchy uniqueName="[Table1].[Price]" caption="Price" attribute="1" defaultMemberUniqueName="[Table1].[Price].[All]" allUniqueName="[Table1].[Price].[All]" dimensionUniqueName="[Table1]" displayFolder="" count="0" memberValueDatatype="20" unbalanced="0"/>
    <cacheHierarchy uniqueName="[Table1].[Avg ratings]" caption="Avg ratings" attribute="1" defaultMemberUniqueName="[Table1].[Avg ratings].[All]" allUniqueName="[Table1].[Avg ratings].[All]" dimensionUniqueName="[Table1]" displayFolder="" count="0" memberValueDatatype="5" unbalanced="0"/>
    <cacheHierarchy uniqueName="[Table1].[Total ratings]" caption="Total ratings" attribute="1" defaultMemberUniqueName="[Table1].[Total ratings].[All]" allUniqueName="[Table1].[Total ratings].[All]" dimensionUniqueName="[Table1]" displayFolder="" count="0" memberValueDatatype="20" unbalanced="0"/>
    <cacheHierarchy uniqueName="[Table1].[Address]" caption="Address" attribute="1" defaultMemberUniqueName="[Table1].[Address].[All]" allUniqueName="[Table1].[Address].[All]" dimensionUniqueName="[Table1]" displayFolder="" count="0" memberValueDatatype="130" unbalanced="0"/>
    <cacheHierarchy uniqueName="[Table1].[Delivery time]" caption="Delivery time" attribute="1" defaultMemberUniqueName="[Table1].[Delivery time].[All]" allUniqueName="[Table1].[Delivery time].[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Restaurant]" caption="Count of Restaurant" measure="1" displayFolder="" measureGroup="Table1" count="0" hidden="1">
      <extLst>
        <ext xmlns:x15="http://schemas.microsoft.com/office/spreadsheetml/2010/11/main" uri="{B97F6D7D-B522-45F9-BDA1-12C45D357490}">
          <x15:cacheHierarchy aggregatedColumn="3"/>
        </ext>
      </extLst>
    </cacheHierarchy>
    <cacheHierarchy uniqueName="[Measures].[Distinct Count of Restaurant]" caption="Distinct Count of Restaurant" measure="1" displayFolder="" measureGroup="Table1" count="0" hidden="1">
      <extLst>
        <ext xmlns:x15="http://schemas.microsoft.com/office/spreadsheetml/2010/11/main" uri="{B97F6D7D-B522-45F9-BDA1-12C45D357490}">
          <x15:cacheHierarchy aggregatedColumn="3"/>
        </ext>
      </extLst>
    </cacheHierarchy>
    <cacheHierarchy uniqueName="[Measures].[Count of Cuisine]" caption="Count of Cuisine" measure="1" displayFolder="" measureGroup="Table1" count="0" hidden="1">
      <extLst>
        <ext xmlns:x15="http://schemas.microsoft.com/office/spreadsheetml/2010/11/main" uri="{B97F6D7D-B522-45F9-BDA1-12C45D357490}">
          <x15:cacheHierarchy aggregatedColumn="4"/>
        </ext>
      </extLst>
    </cacheHierarchy>
    <cacheHierarchy uniqueName="[Measures].[Distinct Count of Cuisine]" caption="Distinct Count of Cuisine" measure="1" displayFolder="" measureGroup="Table1"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Total ratings]" caption="Sum of Total ratings" measure="1" displayFolder="" measureGroup="Table1" count="0" hidden="1">
      <extLst>
        <ext xmlns:x15="http://schemas.microsoft.com/office/spreadsheetml/2010/11/main" uri="{B97F6D7D-B522-45F9-BDA1-12C45D357490}">
          <x15:cacheHierarchy aggregatedColumn="7"/>
        </ext>
      </extLst>
    </cacheHierarchy>
    <cacheHierarchy uniqueName="[Measures].[Sum of Price]" caption="Sum of Price" measure="1" displayFolder="" measureGroup="Table1" count="0" hidden="1">
      <extLst>
        <ext xmlns:x15="http://schemas.microsoft.com/office/spreadsheetml/2010/11/main" uri="{B97F6D7D-B522-45F9-BDA1-12C45D357490}">
          <x15:cacheHierarchy aggregatedColumn="5"/>
        </ext>
      </extLst>
    </cacheHierarchy>
    <cacheHierarchy uniqueName="[Measures].[Average of Price]" caption="Average of Price" measure="1" displayFolder="" measureGroup="Table1" count="0" hidden="1">
      <extLst>
        <ext xmlns:x15="http://schemas.microsoft.com/office/spreadsheetml/2010/11/main" uri="{B97F6D7D-B522-45F9-BDA1-12C45D357490}">
          <x15:cacheHierarchy aggregatedColumn="5"/>
        </ext>
      </extLst>
    </cacheHierarchy>
    <cacheHierarchy uniqueName="[Measures].[Average of Total ratings]" caption="Average of Total ratings" measure="1" displayFolder="" measureGroup="Table1" count="0" hidden="1">
      <extLst>
        <ext xmlns:x15="http://schemas.microsoft.com/office/spreadsheetml/2010/11/main" uri="{B97F6D7D-B522-45F9-BDA1-12C45D357490}">
          <x15:cacheHierarchy aggregatedColumn="7"/>
        </ext>
      </extLst>
    </cacheHierarchy>
    <cacheHierarchy uniqueName="[Measures].[Sum of Delivery time]" caption="Sum of Delivery time" measure="1" displayFolder="" measureGroup="Table1" count="0" hidden="1">
      <extLst>
        <ext xmlns:x15="http://schemas.microsoft.com/office/spreadsheetml/2010/11/main" uri="{B97F6D7D-B522-45F9-BDA1-12C45D357490}">
          <x15:cacheHierarchy aggregatedColumn="9"/>
        </ext>
      </extLst>
    </cacheHierarchy>
    <cacheHierarchy uniqueName="[Measures].[Average of Delivery time]" caption="Average of Delivery time" measure="1" displayFolder="" measureGroup="Table1" count="0" hidden="1">
      <extLst>
        <ext xmlns:x15="http://schemas.microsoft.com/office/spreadsheetml/2010/11/main" uri="{B97F6D7D-B522-45F9-BDA1-12C45D357490}">
          <x15:cacheHierarchy aggregatedColumn="9"/>
        </ext>
      </extLst>
    </cacheHierarchy>
    <cacheHierarchy uniqueName="[Measures].[Sum of Avg ratings]" caption="Sum of Avg ratings" measure="1" displayFolder="" measureGroup="Table1" count="0" hidden="1">
      <extLst>
        <ext xmlns:x15="http://schemas.microsoft.com/office/spreadsheetml/2010/11/main" uri="{B97F6D7D-B522-45F9-BDA1-12C45D357490}">
          <x15:cacheHierarchy aggregatedColumn="6"/>
        </ext>
      </extLst>
    </cacheHierarchy>
    <cacheHierarchy uniqueName="[Measures].[Max of Avg ratings]" caption="Max of Avg ratings" measure="1" displayFolder="" measureGroup="Table1" count="0" hidden="1">
      <extLst>
        <ext xmlns:x15="http://schemas.microsoft.com/office/spreadsheetml/2010/11/main" uri="{B97F6D7D-B522-45F9-BDA1-12C45D357490}">
          <x15:cacheHierarchy aggregatedColumn="6"/>
        </ext>
      </extLst>
    </cacheHierarchy>
    <cacheHierarchy uniqueName="[Measures].[Average of Avg ratings]" caption="Average of Avg ratings" measure="1" displayFolder="" measureGroup="Table1" count="0" hidden="1">
      <extLst>
        <ext xmlns:x15="http://schemas.microsoft.com/office/spreadsheetml/2010/11/main" uri="{B97F6D7D-B522-45F9-BDA1-12C45D357490}">
          <x15:cacheHierarchy aggregatedColumn="6"/>
        </ext>
      </extLst>
    </cacheHierarchy>
    <cacheHierarchy uniqueName="[Measures].[Sum of Cuisine]" caption="Sum of Cuisine"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1FDC6B-8388-413A-A823-2929022A7EC4}" name="PivotTable1" cacheId="3"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A3:F4" firstHeaderRow="0" firstDataRow="1" firstDataCol="0"/>
  <pivotFields count="11">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6">
    <i>
      <x/>
    </i>
    <i i="1">
      <x v="1"/>
    </i>
    <i i="2">
      <x v="2"/>
    </i>
    <i i="3">
      <x v="3"/>
    </i>
    <i i="4">
      <x v="4"/>
    </i>
    <i i="5">
      <x v="5"/>
    </i>
  </colItems>
  <dataFields count="6">
    <dataField name="Distinct Count of Restaurant" fld="0" subtotal="count" baseField="0" baseItem="0">
      <extLst>
        <ext xmlns:x15="http://schemas.microsoft.com/office/spreadsheetml/2010/11/main" uri="{FABC7310-3BB5-11E1-824E-6D434824019B}">
          <x15:dataField isCountDistinct="1"/>
        </ext>
      </extLst>
    </dataField>
    <dataField name="Distinct Count of Cuisine" fld="1" subtotal="count" baseField="0" baseItem="0">
      <extLst>
        <ext xmlns:x15="http://schemas.microsoft.com/office/spreadsheetml/2010/11/main" uri="{FABC7310-3BB5-11E1-824E-6D434824019B}">
          <x15:dataField isCountDistinct="1"/>
        </ext>
      </extLst>
    </dataField>
    <dataField name="Average of Price" fld="2" subtotal="average" baseField="0" baseItem="2" numFmtId="164"/>
    <dataField name="Average of Total ratings" fld="3" subtotal="average" baseField="0" baseItem="3" numFmtId="1"/>
    <dataField name="Average of Delivery time" fld="4" subtotal="average" baseField="0" baseItem="4" numFmtId="1"/>
    <dataField name="Max of Avg ratings" fld="5" subtotal="max" baseField="0" baseItem="5" numFmtId="165"/>
  </dataFields>
  <pivotHierarchies count="26">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Pric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wiggy Restaurants Dashboar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3704599-41A3-4136-AC4D-420981C56246}" name="PivotTable1" cacheId="2"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6">
  <location ref="A3:B78" firstHeaderRow="1" firstDataRow="1" firstDataCol="1"/>
  <pivotFields count="6">
    <pivotField axis="axisRow" allDrilled="1" subtotalTop="0" showAll="0" sortType="descending" defaultSubtotal="0" defaultAttributeDrillState="1">
      <items count="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75">
    <i>
      <x v="33"/>
    </i>
    <i>
      <x v="64"/>
    </i>
    <i>
      <x v="69"/>
    </i>
    <i>
      <x v="48"/>
    </i>
    <i>
      <x v="31"/>
    </i>
    <i>
      <x v="4"/>
    </i>
    <i>
      <x/>
    </i>
    <i>
      <x v="7"/>
    </i>
    <i>
      <x v="54"/>
    </i>
    <i>
      <x v="72"/>
    </i>
    <i>
      <x v="19"/>
    </i>
    <i>
      <x v="40"/>
    </i>
    <i>
      <x v="58"/>
    </i>
    <i>
      <x v="22"/>
    </i>
    <i>
      <x v="50"/>
    </i>
    <i>
      <x v="60"/>
    </i>
    <i>
      <x v="17"/>
    </i>
    <i>
      <x v="43"/>
    </i>
    <i>
      <x v="52"/>
    </i>
    <i>
      <x v="30"/>
    </i>
    <i>
      <x v="47"/>
    </i>
    <i>
      <x v="53"/>
    </i>
    <i>
      <x v="45"/>
    </i>
    <i>
      <x v="67"/>
    </i>
    <i>
      <x v="23"/>
    </i>
    <i>
      <x v="1"/>
    </i>
    <i>
      <x v="10"/>
    </i>
    <i>
      <x v="44"/>
    </i>
    <i>
      <x v="36"/>
    </i>
    <i>
      <x v="59"/>
    </i>
    <i>
      <x v="11"/>
    </i>
    <i>
      <x v="49"/>
    </i>
    <i>
      <x v="46"/>
    </i>
    <i>
      <x v="56"/>
    </i>
    <i>
      <x v="14"/>
    </i>
    <i>
      <x v="55"/>
    </i>
    <i>
      <x v="26"/>
    </i>
    <i>
      <x v="3"/>
    </i>
    <i>
      <x v="32"/>
    </i>
    <i>
      <x v="29"/>
    </i>
    <i>
      <x v="18"/>
    </i>
    <i>
      <x v="2"/>
    </i>
    <i>
      <x v="28"/>
    </i>
    <i>
      <x v="61"/>
    </i>
    <i>
      <x v="15"/>
    </i>
    <i>
      <x v="16"/>
    </i>
    <i>
      <x v="6"/>
    </i>
    <i>
      <x v="66"/>
    </i>
    <i>
      <x v="39"/>
    </i>
    <i>
      <x v="71"/>
    </i>
    <i>
      <x v="37"/>
    </i>
    <i>
      <x v="9"/>
    </i>
    <i>
      <x v="20"/>
    </i>
    <i>
      <x v="62"/>
    </i>
    <i>
      <x v="35"/>
    </i>
    <i>
      <x v="13"/>
    </i>
    <i>
      <x v="42"/>
    </i>
    <i>
      <x v="63"/>
    </i>
    <i>
      <x v="27"/>
    </i>
    <i>
      <x v="25"/>
    </i>
    <i>
      <x v="8"/>
    </i>
    <i>
      <x v="12"/>
    </i>
    <i>
      <x v="34"/>
    </i>
    <i>
      <x v="24"/>
    </i>
    <i>
      <x v="68"/>
    </i>
    <i>
      <x v="41"/>
    </i>
    <i>
      <x v="21"/>
    </i>
    <i>
      <x v="5"/>
    </i>
    <i>
      <x v="73"/>
    </i>
    <i>
      <x v="57"/>
    </i>
    <i>
      <x v="70"/>
    </i>
    <i>
      <x v="65"/>
    </i>
    <i>
      <x v="38"/>
    </i>
    <i>
      <x v="51"/>
    </i>
    <i t="grand">
      <x/>
    </i>
  </rowItems>
  <colItems count="1">
    <i/>
  </colItems>
  <dataFields count="1">
    <dataField name="Average of Price" fld="1" subtotal="average" baseField="0" baseItem="5"/>
  </dataFields>
  <chartFormats count="1">
    <chartFormat chart="15" format="0" series="1">
      <pivotArea type="data" outline="0" fieldPosition="0">
        <references count="1">
          <reference field="4294967294" count="1" selected="0">
            <x v="0"/>
          </reference>
        </references>
      </pivotArea>
    </chartFormat>
  </chartFormats>
  <pivotHierarchies count="26">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Pric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wiggy Restaurants Dashboar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0159479-268B-4FF4-8612-4BE611BD2439}" name="PivotTable2" cacheId="7"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4">
  <location ref="A2:B77" firstHeaderRow="1" firstDataRow="1" firstDataCol="1"/>
  <pivotFields count="5">
    <pivotField axis="axisRow" allDrilled="1" subtotalTop="0" showAll="0" sortType="ascending" defaultSubtotal="0" defaultAttributeDrillState="1">
      <items count="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75">
    <i>
      <x v="51"/>
    </i>
    <i>
      <x v="38"/>
    </i>
    <i>
      <x v="65"/>
    </i>
    <i>
      <x v="70"/>
    </i>
    <i>
      <x v="73"/>
    </i>
    <i>
      <x v="57"/>
    </i>
    <i>
      <x v="5"/>
    </i>
    <i>
      <x v="21"/>
    </i>
    <i>
      <x v="41"/>
    </i>
    <i>
      <x v="68"/>
    </i>
    <i>
      <x v="24"/>
    </i>
    <i>
      <x v="34"/>
    </i>
    <i>
      <x v="12"/>
    </i>
    <i>
      <x v="8"/>
    </i>
    <i>
      <x v="25"/>
    </i>
    <i>
      <x v="27"/>
    </i>
    <i>
      <x v="63"/>
    </i>
    <i>
      <x v="42"/>
    </i>
    <i>
      <x v="13"/>
    </i>
    <i>
      <x v="35"/>
    </i>
    <i>
      <x v="62"/>
    </i>
    <i>
      <x v="20"/>
    </i>
    <i>
      <x v="9"/>
    </i>
    <i>
      <x v="37"/>
    </i>
    <i>
      <x v="71"/>
    </i>
    <i>
      <x v="39"/>
    </i>
    <i>
      <x v="66"/>
    </i>
    <i>
      <x v="6"/>
    </i>
    <i>
      <x v="16"/>
    </i>
    <i>
      <x v="28"/>
    </i>
    <i>
      <x v="61"/>
    </i>
    <i>
      <x v="15"/>
    </i>
    <i>
      <x v="2"/>
    </i>
    <i>
      <x v="18"/>
    </i>
    <i>
      <x v="29"/>
    </i>
    <i>
      <x v="32"/>
    </i>
    <i>
      <x v="3"/>
    </i>
    <i>
      <x v="26"/>
    </i>
    <i>
      <x v="55"/>
    </i>
    <i>
      <x v="14"/>
    </i>
    <i>
      <x v="56"/>
    </i>
    <i>
      <x v="46"/>
    </i>
    <i>
      <x v="49"/>
    </i>
    <i>
      <x v="11"/>
    </i>
    <i>
      <x v="59"/>
    </i>
    <i>
      <x v="36"/>
    </i>
    <i>
      <x v="44"/>
    </i>
    <i>
      <x v="10"/>
    </i>
    <i>
      <x v="1"/>
    </i>
    <i>
      <x v="23"/>
    </i>
    <i>
      <x v="67"/>
    </i>
    <i>
      <x v="45"/>
    </i>
    <i>
      <x v="53"/>
    </i>
    <i>
      <x v="47"/>
    </i>
    <i>
      <x v="30"/>
    </i>
    <i>
      <x v="52"/>
    </i>
    <i>
      <x v="43"/>
    </i>
    <i>
      <x v="17"/>
    </i>
    <i>
      <x v="60"/>
    </i>
    <i>
      <x v="50"/>
    </i>
    <i>
      <x v="22"/>
    </i>
    <i>
      <x v="58"/>
    </i>
    <i>
      <x v="40"/>
    </i>
    <i>
      <x v="54"/>
    </i>
    <i>
      <x v="19"/>
    </i>
    <i>
      <x v="7"/>
    </i>
    <i>
      <x v="72"/>
    </i>
    <i>
      <x/>
    </i>
    <i>
      <x v="4"/>
    </i>
    <i>
      <x v="48"/>
    </i>
    <i>
      <x v="31"/>
    </i>
    <i>
      <x v="69"/>
    </i>
    <i>
      <x v="64"/>
    </i>
    <i>
      <x v="33"/>
    </i>
    <i t="grand">
      <x/>
    </i>
  </rowItems>
  <colItems count="1">
    <i/>
  </colItems>
  <dataFields count="1">
    <dataField name="Average of Price" fld="1" subtotal="average" baseField="0" baseItem="4" numFmtId="1"/>
  </dataFields>
  <chartFormats count="2">
    <chartFormat chart="8"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s>
  <pivotHierarchies count="26">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Pric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wiggy Restaurants Dashboar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1458533-7530-41D9-82C0-219F549F9EC8}" name="PivotTable3" cacheId="0"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5">
  <location ref="A3:B14" firstHeaderRow="1" firstDataRow="1" firstDataCol="1"/>
  <pivotFields count="6">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v="1"/>
    </i>
    <i>
      <x/>
    </i>
    <i>
      <x v="3"/>
    </i>
    <i>
      <x v="7"/>
    </i>
    <i>
      <x v="4"/>
    </i>
    <i>
      <x v="2"/>
    </i>
    <i>
      <x v="5"/>
    </i>
    <i>
      <x v="8"/>
    </i>
    <i>
      <x v="6"/>
    </i>
    <i>
      <x v="9"/>
    </i>
    <i t="grand">
      <x/>
    </i>
  </rowItems>
  <colItems count="1">
    <i/>
  </colItems>
  <dataFields count="1">
    <dataField name="Average of Avg ratings" fld="1" subtotal="average" baseField="0" baseItem="0" numFmtId="165"/>
  </dataFields>
  <chartFormats count="3">
    <chartFormat chart="0" format="1"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26">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Total ratings"/>
    <pivotHierarchy dragToData="1"/>
    <pivotHierarchy dragToData="1"/>
    <pivotHierarchy dragToData="1"/>
    <pivotHierarchy dragToData="1"/>
    <pivotHierarchy dragToData="1" caption="Average of Avg ratings"/>
    <pivotHierarchy dragToData="1"/>
  </pivotHierarchies>
  <pivotTableStyleInfo name="PivotStyleLight16" showRowHeaders="1" showColHeaders="1" showRowStripes="0" showColStripes="0" showLastColumn="1"/>
  <filters count="1">
    <filter fld="0" type="count" id="5" iMeasureHier="23">
      <autoFilter ref="A1">
        <filterColumn colId="0">
          <top10 val="10" filterVal="10"/>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wiggy Restaurants Dashboar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55BCA5D-3B42-4070-8BFA-D390CC1192DB}" name="PivotTable4" cacheId="1"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
  <location ref="A3:B155" firstHeaderRow="1" firstDataRow="1" firstDataCol="1"/>
  <pivotFields count="6">
    <pivotField dataField="1" subtotalTop="0" showAll="0" defaultSubtotal="0"/>
    <pivotField axis="axisRow" allDrilled="1" subtotalTop="0" showAll="0" sortType="ascending" defaultSubtotal="0" defaultAttributeDrillState="1">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152">
    <i>
      <x/>
    </i>
    <i>
      <x v="55"/>
    </i>
    <i>
      <x v="66"/>
    </i>
    <i>
      <x v="7"/>
    </i>
    <i>
      <x v="72"/>
    </i>
    <i>
      <x v="12"/>
    </i>
    <i>
      <x v="73"/>
    </i>
    <i>
      <x v="18"/>
    </i>
    <i>
      <x v="78"/>
    </i>
    <i>
      <x v="42"/>
    </i>
    <i>
      <x v="93"/>
    </i>
    <i>
      <x v="53"/>
    </i>
    <i>
      <x v="102"/>
    </i>
    <i>
      <x v="10"/>
    </i>
    <i>
      <x v="108"/>
    </i>
    <i>
      <x v="23"/>
    </i>
    <i>
      <x v="112"/>
    </i>
    <i>
      <x v="144"/>
    </i>
    <i>
      <x v="115"/>
    </i>
    <i>
      <x v="46"/>
    </i>
    <i>
      <x v="130"/>
    </i>
    <i>
      <x v="14"/>
    </i>
    <i>
      <x v="141"/>
    </i>
    <i>
      <x v="76"/>
    </i>
    <i>
      <x v="20"/>
    </i>
    <i>
      <x v="90"/>
    </i>
    <i>
      <x v="35"/>
    </i>
    <i>
      <x v="92"/>
    </i>
    <i>
      <x v="6"/>
    </i>
    <i>
      <x v="103"/>
    </i>
    <i>
      <x v="16"/>
    </i>
    <i>
      <x v="28"/>
    </i>
    <i>
      <x v="30"/>
    </i>
    <i>
      <x v="123"/>
    </i>
    <i>
      <x v="43"/>
    </i>
    <i>
      <x v="128"/>
    </i>
    <i>
      <x v="40"/>
    </i>
    <i>
      <x v="131"/>
    </i>
    <i>
      <x v="60"/>
    </i>
    <i>
      <x v="139"/>
    </i>
    <i>
      <x v="89"/>
    </i>
    <i>
      <x v="99"/>
    </i>
    <i>
      <x v="45"/>
    </i>
    <i>
      <x v="65"/>
    </i>
    <i>
      <x v="106"/>
    </i>
    <i>
      <x v="74"/>
    </i>
    <i>
      <x v="111"/>
    </i>
    <i>
      <x v="77"/>
    </i>
    <i>
      <x v="120"/>
    </i>
    <i>
      <x v="149"/>
    </i>
    <i>
      <x v="49"/>
    </i>
    <i>
      <x v="31"/>
    </i>
    <i>
      <x v="126"/>
    </i>
    <i>
      <x v="1"/>
    </i>
    <i>
      <x v="129"/>
    </i>
    <i>
      <x v="97"/>
    </i>
    <i>
      <x v="137"/>
    </i>
    <i>
      <x v="79"/>
    </i>
    <i>
      <x v="140"/>
    </i>
    <i>
      <x v="67"/>
    </i>
    <i>
      <x v="142"/>
    </i>
    <i>
      <x v="11"/>
    </i>
    <i>
      <x v="81"/>
    </i>
    <i>
      <x v="38"/>
    </i>
    <i>
      <x v="86"/>
    </i>
    <i>
      <x v="21"/>
    </i>
    <i>
      <x v="109"/>
    </i>
    <i>
      <x v="41"/>
    </i>
    <i>
      <x v="87"/>
    </i>
    <i>
      <x v="57"/>
    </i>
    <i>
      <x v="147"/>
    </i>
    <i>
      <x v="105"/>
    </i>
    <i>
      <x v="113"/>
    </i>
    <i>
      <x v="117"/>
    </i>
    <i>
      <x v="26"/>
    </i>
    <i>
      <x v="150"/>
    </i>
    <i>
      <x v="22"/>
    </i>
    <i>
      <x v="24"/>
    </i>
    <i>
      <x v="69"/>
    </i>
    <i>
      <x v="127"/>
    </i>
    <i>
      <x v="25"/>
    </i>
    <i>
      <x v="88"/>
    </i>
    <i>
      <x v="148"/>
    </i>
    <i>
      <x v="145"/>
    </i>
    <i>
      <x v="19"/>
    </i>
    <i>
      <x v="64"/>
    </i>
    <i>
      <x v="29"/>
    </i>
    <i>
      <x v="121"/>
    </i>
    <i>
      <x v="83"/>
    </i>
    <i>
      <x v="122"/>
    </i>
    <i>
      <x v="143"/>
    </i>
    <i>
      <x v="3"/>
    </i>
    <i>
      <x v="52"/>
    </i>
    <i>
      <x v="33"/>
    </i>
    <i>
      <x v="61"/>
    </i>
    <i>
      <x v="4"/>
    </i>
    <i>
      <x v="80"/>
    </i>
    <i>
      <x v="51"/>
    </i>
    <i>
      <x v="39"/>
    </i>
    <i>
      <x v="56"/>
    </i>
    <i>
      <x v="82"/>
    </i>
    <i>
      <x v="36"/>
    </i>
    <i>
      <x v="91"/>
    </i>
    <i>
      <x v="110"/>
    </i>
    <i>
      <x v="59"/>
    </i>
    <i>
      <x v="54"/>
    </i>
    <i>
      <x v="132"/>
    </i>
    <i>
      <x v="134"/>
    </i>
    <i>
      <x v="125"/>
    </i>
    <i>
      <x v="118"/>
    </i>
    <i>
      <x v="116"/>
    </i>
    <i>
      <x v="37"/>
    </i>
    <i>
      <x v="75"/>
    </i>
    <i>
      <x v="133"/>
    </i>
    <i>
      <x v="44"/>
    </i>
    <i>
      <x v="5"/>
    </i>
    <i>
      <x v="34"/>
    </i>
    <i>
      <x v="146"/>
    </i>
    <i>
      <x v="50"/>
    </i>
    <i>
      <x v="114"/>
    </i>
    <i>
      <x v="104"/>
    </i>
    <i>
      <x v="84"/>
    </i>
    <i>
      <x v="101"/>
    </i>
    <i>
      <x v="100"/>
    </i>
    <i>
      <x v="17"/>
    </i>
    <i>
      <x v="95"/>
    </i>
    <i>
      <x v="124"/>
    </i>
    <i>
      <x v="8"/>
    </i>
    <i>
      <x v="62"/>
    </i>
    <i>
      <x v="119"/>
    </i>
    <i>
      <x v="58"/>
    </i>
    <i>
      <x v="32"/>
    </i>
    <i>
      <x v="15"/>
    </i>
    <i>
      <x v="98"/>
    </i>
    <i>
      <x v="136"/>
    </i>
    <i>
      <x v="107"/>
    </i>
    <i>
      <x v="85"/>
    </i>
    <i>
      <x v="96"/>
    </i>
    <i>
      <x v="27"/>
    </i>
    <i>
      <x v="135"/>
    </i>
    <i>
      <x v="63"/>
    </i>
    <i>
      <x v="68"/>
    </i>
    <i>
      <x v="9"/>
    </i>
    <i>
      <x v="71"/>
    </i>
    <i>
      <x v="138"/>
    </i>
    <i>
      <x v="2"/>
    </i>
    <i>
      <x v="94"/>
    </i>
    <i>
      <x v="48"/>
    </i>
    <i>
      <x v="70"/>
    </i>
    <i>
      <x v="47"/>
    </i>
    <i>
      <x v="13"/>
    </i>
    <i t="grand">
      <x/>
    </i>
  </rowItems>
  <colItems count="1">
    <i/>
  </colItems>
  <dataFields count="1">
    <dataField name="Count of Restaurant"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26">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wiggy Restaurants Dashboar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389A1BB-79D8-4739-B9B5-A1F631B42643}" name="PivotTable10" cacheId="4"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4">
  <location ref="A3:B14" firstHeaderRow="1" firstDataRow="1" firstDataCol="1"/>
  <pivotFields count="6">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v="1"/>
    </i>
    <i>
      <x/>
    </i>
    <i>
      <x v="8"/>
    </i>
    <i>
      <x v="5"/>
    </i>
    <i>
      <x v="4"/>
    </i>
    <i>
      <x v="7"/>
    </i>
    <i>
      <x v="6"/>
    </i>
    <i>
      <x v="3"/>
    </i>
    <i>
      <x v="2"/>
    </i>
    <i>
      <x v="9"/>
    </i>
    <i t="grand">
      <x/>
    </i>
  </rowItems>
  <colItems count="1">
    <i/>
  </colItems>
  <dataFields count="1">
    <dataField name="Average of Avg ratings" fld="1" subtotal="average" baseField="0" baseItem="5" numFmtId="165"/>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26">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24">
      <autoFilter ref="A1">
        <filterColumn colId="0">
          <top10 val="10" filterVal="10"/>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wiggy Restaurants Dashboar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83DB8B0-9C16-4C3E-899E-3B26E95DCE03}" name="PivotTable9" cacheId="5"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9">
  <location ref="A4:B10" firstHeaderRow="1" firstDataRow="1" firstDataCol="1"/>
  <pivotFields count="6">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v="1"/>
    </i>
    <i>
      <x v="3"/>
    </i>
    <i>
      <x/>
    </i>
    <i>
      <x v="4"/>
    </i>
    <i>
      <x v="2"/>
    </i>
    <i t="grand">
      <x/>
    </i>
  </rowItems>
  <colItems count="1">
    <i/>
  </colItems>
  <dataFields count="1">
    <dataField name="Distinct Count of Restaurant" fld="1" subtotal="count" baseField="0" baseItem="3" numFmtId="1">
      <extLst>
        <ext xmlns:x15="http://schemas.microsoft.com/office/spreadsheetml/2010/11/main" uri="{FABC7310-3BB5-11E1-824E-6D434824019B}">
          <x15:dataField isCountDistinct="1"/>
        </ext>
      </extLst>
    </dataField>
  </dataFields>
  <chartFormats count="30">
    <chartFormat chart="0"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0" count="1" selected="0">
            <x v="1"/>
          </reference>
        </references>
      </pivotArea>
    </chartFormat>
    <chartFormat chart="3" format="9">
      <pivotArea type="data" outline="0" fieldPosition="0">
        <references count="2">
          <reference field="4294967294" count="1" selected="0">
            <x v="0"/>
          </reference>
          <reference field="0" count="1" selected="0">
            <x v="3"/>
          </reference>
        </references>
      </pivotArea>
    </chartFormat>
    <chartFormat chart="3" format="10">
      <pivotArea type="data" outline="0" fieldPosition="0">
        <references count="2">
          <reference field="4294967294" count="1" selected="0">
            <x v="0"/>
          </reference>
          <reference field="0" count="1" selected="0">
            <x v="0"/>
          </reference>
        </references>
      </pivotArea>
    </chartFormat>
    <chartFormat chart="3" format="11">
      <pivotArea type="data" outline="0" fieldPosition="0">
        <references count="2">
          <reference field="4294967294" count="1" selected="0">
            <x v="0"/>
          </reference>
          <reference field="0" count="1" selected="0">
            <x v="4"/>
          </reference>
        </references>
      </pivotArea>
    </chartFormat>
    <chartFormat chart="3" format="12">
      <pivotArea type="data" outline="0" fieldPosition="0">
        <references count="2">
          <reference field="4294967294" count="1" selected="0">
            <x v="0"/>
          </reference>
          <reference field="0" count="1" selected="0">
            <x v="2"/>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3"/>
          </reference>
        </references>
      </pivotArea>
    </chartFormat>
    <chartFormat chart="0" format="3">
      <pivotArea type="data" outline="0" fieldPosition="0">
        <references count="2">
          <reference field="4294967294" count="1" selected="0">
            <x v="0"/>
          </reference>
          <reference field="0" count="1" selected="0">
            <x v="0"/>
          </reference>
        </references>
      </pivotArea>
    </chartFormat>
    <chartFormat chart="0" format="4">
      <pivotArea type="data" outline="0" fieldPosition="0">
        <references count="2">
          <reference field="4294967294" count="1" selected="0">
            <x v="0"/>
          </reference>
          <reference field="0" count="1" selected="0">
            <x v="4"/>
          </reference>
        </references>
      </pivotArea>
    </chartFormat>
    <chartFormat chart="0" format="5">
      <pivotArea type="data" outline="0" fieldPosition="0">
        <references count="2">
          <reference field="4294967294" count="1" selected="0">
            <x v="0"/>
          </reference>
          <reference field="0" count="1" selected="0">
            <x v="2"/>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0" count="1" selected="0">
            <x v="1"/>
          </reference>
        </references>
      </pivotArea>
    </chartFormat>
    <chartFormat chart="6" format="8">
      <pivotArea type="data" outline="0" fieldPosition="0">
        <references count="2">
          <reference field="4294967294" count="1" selected="0">
            <x v="0"/>
          </reference>
          <reference field="0" count="1" selected="0">
            <x v="3"/>
          </reference>
        </references>
      </pivotArea>
    </chartFormat>
    <chartFormat chart="6" format="9">
      <pivotArea type="data" outline="0" fieldPosition="0">
        <references count="2">
          <reference field="4294967294" count="1" selected="0">
            <x v="0"/>
          </reference>
          <reference field="0" count="1" selected="0">
            <x v="0"/>
          </reference>
        </references>
      </pivotArea>
    </chartFormat>
    <chartFormat chart="6" format="10">
      <pivotArea type="data" outline="0" fieldPosition="0">
        <references count="2">
          <reference field="4294967294" count="1" selected="0">
            <x v="0"/>
          </reference>
          <reference field="0" count="1" selected="0">
            <x v="4"/>
          </reference>
        </references>
      </pivotArea>
    </chartFormat>
    <chartFormat chart="6" format="11">
      <pivotArea type="data" outline="0" fieldPosition="0">
        <references count="2">
          <reference field="4294967294" count="1" selected="0">
            <x v="0"/>
          </reference>
          <reference field="0" count="1" selected="0">
            <x v="2"/>
          </reference>
        </references>
      </pivotArea>
    </chartFormat>
    <chartFormat chart="7" format="12" series="1">
      <pivotArea type="data" outline="0" fieldPosition="0">
        <references count="1">
          <reference field="4294967294" count="1" selected="0">
            <x v="0"/>
          </reference>
        </references>
      </pivotArea>
    </chartFormat>
    <chartFormat chart="7" format="13">
      <pivotArea type="data" outline="0" fieldPosition="0">
        <references count="2">
          <reference field="4294967294" count="1" selected="0">
            <x v="0"/>
          </reference>
          <reference field="0" count="1" selected="0">
            <x v="1"/>
          </reference>
        </references>
      </pivotArea>
    </chartFormat>
    <chartFormat chart="7" format="14">
      <pivotArea type="data" outline="0" fieldPosition="0">
        <references count="2">
          <reference field="4294967294" count="1" selected="0">
            <x v="0"/>
          </reference>
          <reference field="0" count="1" selected="0">
            <x v="3"/>
          </reference>
        </references>
      </pivotArea>
    </chartFormat>
    <chartFormat chart="7" format="15">
      <pivotArea type="data" outline="0" fieldPosition="0">
        <references count="2">
          <reference field="4294967294" count="1" selected="0">
            <x v="0"/>
          </reference>
          <reference field="0" count="1" selected="0">
            <x v="0"/>
          </reference>
        </references>
      </pivotArea>
    </chartFormat>
    <chartFormat chart="7" format="16">
      <pivotArea type="data" outline="0" fieldPosition="0">
        <references count="2">
          <reference field="4294967294" count="1" selected="0">
            <x v="0"/>
          </reference>
          <reference field="0" count="1" selected="0">
            <x v="4"/>
          </reference>
        </references>
      </pivotArea>
    </chartFormat>
    <chartFormat chart="7" format="17">
      <pivotArea type="data" outline="0" fieldPosition="0">
        <references count="2">
          <reference field="4294967294" count="1" selected="0">
            <x v="0"/>
          </reference>
          <reference field="0" count="1" selected="0">
            <x v="2"/>
          </reference>
        </references>
      </pivotArea>
    </chartFormat>
    <chartFormat chart="8" format="12" series="1">
      <pivotArea type="data" outline="0" fieldPosition="0">
        <references count="1">
          <reference field="4294967294" count="1" selected="0">
            <x v="0"/>
          </reference>
        </references>
      </pivotArea>
    </chartFormat>
    <chartFormat chart="8" format="13">
      <pivotArea type="data" outline="0" fieldPosition="0">
        <references count="2">
          <reference field="4294967294" count="1" selected="0">
            <x v="0"/>
          </reference>
          <reference field="0" count="1" selected="0">
            <x v="1"/>
          </reference>
        </references>
      </pivotArea>
    </chartFormat>
    <chartFormat chart="8" format="14">
      <pivotArea type="data" outline="0" fieldPosition="0">
        <references count="2">
          <reference field="4294967294" count="1" selected="0">
            <x v="0"/>
          </reference>
          <reference field="0" count="1" selected="0">
            <x v="3"/>
          </reference>
        </references>
      </pivotArea>
    </chartFormat>
    <chartFormat chart="8" format="15">
      <pivotArea type="data" outline="0" fieldPosition="0">
        <references count="2">
          <reference field="4294967294" count="1" selected="0">
            <x v="0"/>
          </reference>
          <reference field="0" count="1" selected="0">
            <x v="0"/>
          </reference>
        </references>
      </pivotArea>
    </chartFormat>
    <chartFormat chart="8" format="16">
      <pivotArea type="data" outline="0" fieldPosition="0">
        <references count="2">
          <reference field="4294967294" count="1" selected="0">
            <x v="0"/>
          </reference>
          <reference field="0" count="1" selected="0">
            <x v="4"/>
          </reference>
        </references>
      </pivotArea>
    </chartFormat>
    <chartFormat chart="8" format="17">
      <pivotArea type="data" outline="0" fieldPosition="0">
        <references count="2">
          <reference field="4294967294" count="1" selected="0">
            <x v="0"/>
          </reference>
          <reference field="0" count="1" selected="0">
            <x v="2"/>
          </reference>
        </references>
      </pivotArea>
    </chartFormat>
  </chartFormats>
  <pivotHierarchies count="26">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13">
      <autoFilter ref="A1">
        <filterColumn colId="0">
          <top10 val="5" filterVal="5"/>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wiggy Restaurants Dashboar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92A1F44-7747-43BE-B139-F9008FB17836}" name="PivotTable1" cacheId="8"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5">
  <location ref="A3:B10" firstHeaderRow="1" firstDataRow="1" firstDataCol="1"/>
  <pivotFields count="2">
    <pivotField axis="axisRow" allDrilled="1" subtotalTop="0" showAll="0" measureFilter="1"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7">
    <i>
      <x v="3"/>
    </i>
    <i>
      <x v="5"/>
    </i>
    <i>
      <x v="4"/>
    </i>
    <i>
      <x v="1"/>
    </i>
    <i>
      <x/>
    </i>
    <i>
      <x v="2"/>
    </i>
    <i t="grand">
      <x/>
    </i>
  </rowItems>
  <colItems count="1">
    <i/>
  </colItems>
  <dataFields count="1">
    <dataField name="Distinct Count of Cuisine" fld="1" subtotal="count" baseField="0" baseItem="5" numFmtId="1">
      <extLst>
        <ext xmlns:x15="http://schemas.microsoft.com/office/spreadsheetml/2010/11/main" uri="{FABC7310-3BB5-11E1-824E-6D434824019B}">
          <x15:dataField isCountDistinct="1"/>
        </ext>
      </extLst>
    </dataField>
  </dataFields>
  <chartFormats count="68">
    <chartFormat chart="5" format="0" series="1">
      <pivotArea type="data" outline="0" fieldPosition="0">
        <references count="1">
          <reference field="4294967294" count="1" selected="0">
            <x v="0"/>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0" count="1" selected="0">
            <x v="3"/>
          </reference>
        </references>
      </pivotArea>
    </chartFormat>
    <chartFormat chart="10" format="10">
      <pivotArea type="data" outline="0" fieldPosition="0">
        <references count="2">
          <reference field="4294967294" count="1" selected="0">
            <x v="0"/>
          </reference>
          <reference field="0" count="1" selected="0">
            <x v="5"/>
          </reference>
        </references>
      </pivotArea>
    </chartFormat>
    <chartFormat chart="10" format="11">
      <pivotArea type="data" outline="0" fieldPosition="0">
        <references count="2">
          <reference field="4294967294" count="1" selected="0">
            <x v="0"/>
          </reference>
          <reference field="0" count="1" selected="0">
            <x v="4"/>
          </reference>
        </references>
      </pivotArea>
    </chartFormat>
    <chartFormat chart="10" format="12">
      <pivotArea type="data" outline="0" fieldPosition="0">
        <references count="2">
          <reference field="4294967294" count="1" selected="0">
            <x v="0"/>
          </reference>
          <reference field="0" count="1" selected="0">
            <x v="1"/>
          </reference>
        </references>
      </pivotArea>
    </chartFormat>
    <chartFormat chart="10" format="13">
      <pivotArea type="data" outline="0" fieldPosition="0">
        <references count="2">
          <reference field="4294967294" count="1" selected="0">
            <x v="0"/>
          </reference>
          <reference field="0" count="1" selected="0">
            <x v="0"/>
          </reference>
        </references>
      </pivotArea>
    </chartFormat>
    <chartFormat chart="10" format="14">
      <pivotArea type="data" outline="0" fieldPosition="0">
        <references count="2">
          <reference field="4294967294" count="1" selected="0">
            <x v="0"/>
          </reference>
          <reference field="0" count="1" selected="0">
            <x v="2"/>
          </reference>
        </references>
      </pivotArea>
    </chartFormat>
    <chartFormat chart="5" format="7">
      <pivotArea type="data" outline="0" fieldPosition="0">
        <references count="2">
          <reference field="4294967294" count="1" selected="0">
            <x v="0"/>
          </reference>
          <reference field="0" count="1" selected="0">
            <x v="3"/>
          </reference>
        </references>
      </pivotArea>
    </chartFormat>
    <chartFormat chart="5" format="8">
      <pivotArea type="data" outline="0" fieldPosition="0">
        <references count="2">
          <reference field="4294967294" count="1" selected="0">
            <x v="0"/>
          </reference>
          <reference field="0" count="1" selected="0">
            <x v="5"/>
          </reference>
        </references>
      </pivotArea>
    </chartFormat>
    <chartFormat chart="5" format="9">
      <pivotArea type="data" outline="0" fieldPosition="0">
        <references count="2">
          <reference field="4294967294" count="1" selected="0">
            <x v="0"/>
          </reference>
          <reference field="0" count="1" selected="0">
            <x v="4"/>
          </reference>
        </references>
      </pivotArea>
    </chartFormat>
    <chartFormat chart="5" format="10">
      <pivotArea type="data" outline="0" fieldPosition="0">
        <references count="2">
          <reference field="4294967294" count="1" selected="0">
            <x v="0"/>
          </reference>
          <reference field="0" count="1" selected="0">
            <x v="1"/>
          </reference>
        </references>
      </pivotArea>
    </chartFormat>
    <chartFormat chart="5" format="11">
      <pivotArea type="data" outline="0" fieldPosition="0">
        <references count="2">
          <reference field="4294967294" count="1" selected="0">
            <x v="0"/>
          </reference>
          <reference field="0" count="1" selected="0">
            <x v="0"/>
          </reference>
        </references>
      </pivotArea>
    </chartFormat>
    <chartFormat chart="5" format="12">
      <pivotArea type="data" outline="0" fieldPosition="0">
        <references count="2">
          <reference field="4294967294" count="1" selected="0">
            <x v="0"/>
          </reference>
          <reference field="0" count="1" selected="0">
            <x v="2"/>
          </reference>
        </references>
      </pivotArea>
    </chartFormat>
    <chartFormat chart="17" format="20" series="1">
      <pivotArea type="data" outline="0" fieldPosition="0">
        <references count="1">
          <reference field="4294967294" count="1" selected="0">
            <x v="0"/>
          </reference>
        </references>
      </pivotArea>
    </chartFormat>
    <chartFormat chart="17" format="21">
      <pivotArea type="data" outline="0" fieldPosition="0">
        <references count="2">
          <reference field="4294967294" count="1" selected="0">
            <x v="0"/>
          </reference>
          <reference field="0" count="1" selected="0">
            <x v="3"/>
          </reference>
        </references>
      </pivotArea>
    </chartFormat>
    <chartFormat chart="17" format="22">
      <pivotArea type="data" outline="0" fieldPosition="0">
        <references count="2">
          <reference field="4294967294" count="1" selected="0">
            <x v="0"/>
          </reference>
          <reference field="0" count="1" selected="0">
            <x v="5"/>
          </reference>
        </references>
      </pivotArea>
    </chartFormat>
    <chartFormat chart="17" format="23">
      <pivotArea type="data" outline="0" fieldPosition="0">
        <references count="2">
          <reference field="4294967294" count="1" selected="0">
            <x v="0"/>
          </reference>
          <reference field="0" count="1" selected="0">
            <x v="4"/>
          </reference>
        </references>
      </pivotArea>
    </chartFormat>
    <chartFormat chart="17" format="24">
      <pivotArea type="data" outline="0" fieldPosition="0">
        <references count="2">
          <reference field="4294967294" count="1" selected="0">
            <x v="0"/>
          </reference>
          <reference field="0" count="1" selected="0">
            <x v="1"/>
          </reference>
        </references>
      </pivotArea>
    </chartFormat>
    <chartFormat chart="17" format="25">
      <pivotArea type="data" outline="0" fieldPosition="0">
        <references count="2">
          <reference field="4294967294" count="1" selected="0">
            <x v="0"/>
          </reference>
          <reference field="0" count="1" selected="0">
            <x v="0"/>
          </reference>
        </references>
      </pivotArea>
    </chartFormat>
    <chartFormat chart="17" format="26">
      <pivotArea type="data" outline="0" fieldPosition="0">
        <references count="2">
          <reference field="4294967294" count="1" selected="0">
            <x v="0"/>
          </reference>
          <reference field="0" count="1" selected="0">
            <x v="2"/>
          </reference>
        </references>
      </pivotArea>
    </chartFormat>
    <chartFormat chart="18" format="27" series="1">
      <pivotArea type="data" outline="0" fieldPosition="0">
        <references count="1">
          <reference field="4294967294" count="1" selected="0">
            <x v="0"/>
          </reference>
        </references>
      </pivotArea>
    </chartFormat>
    <chartFormat chart="18" format="28">
      <pivotArea type="data" outline="0" fieldPosition="0">
        <references count="2">
          <reference field="4294967294" count="1" selected="0">
            <x v="0"/>
          </reference>
          <reference field="0" count="1" selected="0">
            <x v="3"/>
          </reference>
        </references>
      </pivotArea>
    </chartFormat>
    <chartFormat chart="18" format="29">
      <pivotArea type="data" outline="0" fieldPosition="0">
        <references count="2">
          <reference field="4294967294" count="1" selected="0">
            <x v="0"/>
          </reference>
          <reference field="0" count="1" selected="0">
            <x v="0"/>
          </reference>
        </references>
      </pivotArea>
    </chartFormat>
    <chartFormat chart="18" format="30">
      <pivotArea type="data" outline="0" fieldPosition="0">
        <references count="2">
          <reference field="4294967294" count="1" selected="0">
            <x v="0"/>
          </reference>
          <reference field="0" count="1" selected="0">
            <x v="4"/>
          </reference>
        </references>
      </pivotArea>
    </chartFormat>
    <chartFormat chart="18" format="31">
      <pivotArea type="data" outline="0" fieldPosition="0">
        <references count="2">
          <reference field="4294967294" count="1" selected="0">
            <x v="0"/>
          </reference>
          <reference field="0" count="1" selected="0">
            <x v="1"/>
          </reference>
        </references>
      </pivotArea>
    </chartFormat>
    <chartFormat chart="18" format="32">
      <pivotArea type="data" outline="0" fieldPosition="0">
        <references count="2">
          <reference field="4294967294" count="1" selected="0">
            <x v="0"/>
          </reference>
          <reference field="0" count="1" selected="0">
            <x v="2"/>
          </reference>
        </references>
      </pivotArea>
    </chartFormat>
    <chartFormat chart="19" format="33" series="1">
      <pivotArea type="data" outline="0" fieldPosition="0">
        <references count="1">
          <reference field="4294967294" count="1" selected="0">
            <x v="0"/>
          </reference>
        </references>
      </pivotArea>
    </chartFormat>
    <chartFormat chart="19" format="34">
      <pivotArea type="data" outline="0" fieldPosition="0">
        <references count="2">
          <reference field="4294967294" count="1" selected="0">
            <x v="0"/>
          </reference>
          <reference field="0" count="1" selected="0">
            <x v="3"/>
          </reference>
        </references>
      </pivotArea>
    </chartFormat>
    <chartFormat chart="19" format="35">
      <pivotArea type="data" outline="0" fieldPosition="0">
        <references count="2">
          <reference field="4294967294" count="1" selected="0">
            <x v="0"/>
          </reference>
          <reference field="0" count="1" selected="0">
            <x v="0"/>
          </reference>
        </references>
      </pivotArea>
    </chartFormat>
    <chartFormat chart="19" format="36">
      <pivotArea type="data" outline="0" fieldPosition="0">
        <references count="2">
          <reference field="4294967294" count="1" selected="0">
            <x v="0"/>
          </reference>
          <reference field="0" count="1" selected="0">
            <x v="4"/>
          </reference>
        </references>
      </pivotArea>
    </chartFormat>
    <chartFormat chart="19" format="37">
      <pivotArea type="data" outline="0" fieldPosition="0">
        <references count="2">
          <reference field="4294967294" count="1" selected="0">
            <x v="0"/>
          </reference>
          <reference field="0" count="1" selected="0">
            <x v="1"/>
          </reference>
        </references>
      </pivotArea>
    </chartFormat>
    <chartFormat chart="19" format="38">
      <pivotArea type="data" outline="0" fieldPosition="0">
        <references count="2">
          <reference field="4294967294" count="1" selected="0">
            <x v="0"/>
          </reference>
          <reference field="0" count="1" selected="0">
            <x v="2"/>
          </reference>
        </references>
      </pivotArea>
    </chartFormat>
    <chartFormat chart="26" format="0" series="1">
      <pivotArea type="data" outline="0" fieldPosition="0">
        <references count="1">
          <reference field="4294967294" count="1" selected="0">
            <x v="0"/>
          </reference>
        </references>
      </pivotArea>
    </chartFormat>
    <chartFormat chart="29" format="8" series="1">
      <pivotArea type="data" outline="0" fieldPosition="0">
        <references count="1">
          <reference field="4294967294" count="1" selected="0">
            <x v="0"/>
          </reference>
        </references>
      </pivotArea>
    </chartFormat>
    <chartFormat chart="29" format="9">
      <pivotArea type="data" outline="0" fieldPosition="0">
        <references count="2">
          <reference field="4294967294" count="1" selected="0">
            <x v="0"/>
          </reference>
          <reference field="0" count="1" selected="0">
            <x v="3"/>
          </reference>
        </references>
      </pivotArea>
    </chartFormat>
    <chartFormat chart="29" format="10">
      <pivotArea type="data" outline="0" fieldPosition="0">
        <references count="2">
          <reference field="4294967294" count="1" selected="0">
            <x v="0"/>
          </reference>
          <reference field="0" count="1" selected="0">
            <x v="5"/>
          </reference>
        </references>
      </pivotArea>
    </chartFormat>
    <chartFormat chart="29" format="11">
      <pivotArea type="data" outline="0" fieldPosition="0">
        <references count="2">
          <reference field="4294967294" count="1" selected="0">
            <x v="0"/>
          </reference>
          <reference field="0" count="1" selected="0">
            <x v="4"/>
          </reference>
        </references>
      </pivotArea>
    </chartFormat>
    <chartFormat chart="29" format="12">
      <pivotArea type="data" outline="0" fieldPosition="0">
        <references count="2">
          <reference field="4294967294" count="1" selected="0">
            <x v="0"/>
          </reference>
          <reference field="0" count="1" selected="0">
            <x v="1"/>
          </reference>
        </references>
      </pivotArea>
    </chartFormat>
    <chartFormat chart="29" format="13">
      <pivotArea type="data" outline="0" fieldPosition="0">
        <references count="2">
          <reference field="4294967294" count="1" selected="0">
            <x v="0"/>
          </reference>
          <reference field="0" count="1" selected="0">
            <x v="0"/>
          </reference>
        </references>
      </pivotArea>
    </chartFormat>
    <chartFormat chart="29" format="14">
      <pivotArea type="data" outline="0" fieldPosition="0">
        <references count="2">
          <reference field="4294967294" count="1" selected="0">
            <x v="0"/>
          </reference>
          <reference field="0" count="1" selected="0">
            <x v="2"/>
          </reference>
        </references>
      </pivotArea>
    </chartFormat>
    <chartFormat chart="32" format="1" series="1">
      <pivotArea type="data" outline="0" fieldPosition="0">
        <references count="1">
          <reference field="4294967294" count="1" selected="0">
            <x v="0"/>
          </reference>
        </references>
      </pivotArea>
    </chartFormat>
    <chartFormat chart="32" format="2">
      <pivotArea type="data" outline="0" fieldPosition="0">
        <references count="2">
          <reference field="4294967294" count="1" selected="0">
            <x v="0"/>
          </reference>
          <reference field="0" count="1" selected="0">
            <x v="3"/>
          </reference>
        </references>
      </pivotArea>
    </chartFormat>
    <chartFormat chart="32" format="3">
      <pivotArea type="data" outline="0" fieldPosition="0">
        <references count="2">
          <reference field="4294967294" count="1" selected="0">
            <x v="0"/>
          </reference>
          <reference field="0" count="1" selected="0">
            <x v="5"/>
          </reference>
        </references>
      </pivotArea>
    </chartFormat>
    <chartFormat chart="32" format="4">
      <pivotArea type="data" outline="0" fieldPosition="0">
        <references count="2">
          <reference field="4294967294" count="1" selected="0">
            <x v="0"/>
          </reference>
          <reference field="0" count="1" selected="0">
            <x v="4"/>
          </reference>
        </references>
      </pivotArea>
    </chartFormat>
    <chartFormat chart="32" format="5">
      <pivotArea type="data" outline="0" fieldPosition="0">
        <references count="2">
          <reference field="4294967294" count="1" selected="0">
            <x v="0"/>
          </reference>
          <reference field="0" count="1" selected="0">
            <x v="1"/>
          </reference>
        </references>
      </pivotArea>
    </chartFormat>
    <chartFormat chart="32" format="6">
      <pivotArea type="data" outline="0" fieldPosition="0">
        <references count="2">
          <reference field="4294967294" count="1" selected="0">
            <x v="0"/>
          </reference>
          <reference field="0" count="1" selected="0">
            <x v="0"/>
          </reference>
        </references>
      </pivotArea>
    </chartFormat>
    <chartFormat chart="32" format="7">
      <pivotArea type="data" outline="0" fieldPosition="0">
        <references count="2">
          <reference field="4294967294" count="1" selected="0">
            <x v="0"/>
          </reference>
          <reference field="0" count="1" selected="0">
            <x v="2"/>
          </reference>
        </references>
      </pivotArea>
    </chartFormat>
    <chartFormat chart="33" format="8" series="1">
      <pivotArea type="data" outline="0" fieldPosition="0">
        <references count="1">
          <reference field="4294967294" count="1" selected="0">
            <x v="0"/>
          </reference>
        </references>
      </pivotArea>
    </chartFormat>
    <chartFormat chart="33" format="9">
      <pivotArea type="data" outline="0" fieldPosition="0">
        <references count="2">
          <reference field="4294967294" count="1" selected="0">
            <x v="0"/>
          </reference>
          <reference field="0" count="1" selected="0">
            <x v="3"/>
          </reference>
        </references>
      </pivotArea>
    </chartFormat>
    <chartFormat chart="33" format="10">
      <pivotArea type="data" outline="0" fieldPosition="0">
        <references count="2">
          <reference field="4294967294" count="1" selected="0">
            <x v="0"/>
          </reference>
          <reference field="0" count="1" selected="0">
            <x v="5"/>
          </reference>
        </references>
      </pivotArea>
    </chartFormat>
    <chartFormat chart="33" format="11">
      <pivotArea type="data" outline="0" fieldPosition="0">
        <references count="2">
          <reference field="4294967294" count="1" selected="0">
            <x v="0"/>
          </reference>
          <reference field="0" count="1" selected="0">
            <x v="4"/>
          </reference>
        </references>
      </pivotArea>
    </chartFormat>
    <chartFormat chart="33" format="12">
      <pivotArea type="data" outline="0" fieldPosition="0">
        <references count="2">
          <reference field="4294967294" count="1" selected="0">
            <x v="0"/>
          </reference>
          <reference field="0" count="1" selected="0">
            <x v="1"/>
          </reference>
        </references>
      </pivotArea>
    </chartFormat>
    <chartFormat chart="33" format="13">
      <pivotArea type="data" outline="0" fieldPosition="0">
        <references count="2">
          <reference field="4294967294" count="1" selected="0">
            <x v="0"/>
          </reference>
          <reference field="0" count="1" selected="0">
            <x v="0"/>
          </reference>
        </references>
      </pivotArea>
    </chartFormat>
    <chartFormat chart="33" format="14">
      <pivotArea type="data" outline="0" fieldPosition="0">
        <references count="2">
          <reference field="4294967294" count="1" selected="0">
            <x v="0"/>
          </reference>
          <reference field="0" count="1" selected="0">
            <x v="2"/>
          </reference>
        </references>
      </pivotArea>
    </chartFormat>
    <chartFormat chart="34" format="8" series="1">
      <pivotArea type="data" outline="0" fieldPosition="0">
        <references count="1">
          <reference field="4294967294" count="1" selected="0">
            <x v="0"/>
          </reference>
        </references>
      </pivotArea>
    </chartFormat>
    <chartFormat chart="34" format="9">
      <pivotArea type="data" outline="0" fieldPosition="0">
        <references count="2">
          <reference field="4294967294" count="1" selected="0">
            <x v="0"/>
          </reference>
          <reference field="0" count="1" selected="0">
            <x v="3"/>
          </reference>
        </references>
      </pivotArea>
    </chartFormat>
    <chartFormat chart="34" format="10">
      <pivotArea type="data" outline="0" fieldPosition="0">
        <references count="2">
          <reference field="4294967294" count="1" selected="0">
            <x v="0"/>
          </reference>
          <reference field="0" count="1" selected="0">
            <x v="5"/>
          </reference>
        </references>
      </pivotArea>
    </chartFormat>
    <chartFormat chart="34" format="11">
      <pivotArea type="data" outline="0" fieldPosition="0">
        <references count="2">
          <reference field="4294967294" count="1" selected="0">
            <x v="0"/>
          </reference>
          <reference field="0" count="1" selected="0">
            <x v="4"/>
          </reference>
        </references>
      </pivotArea>
    </chartFormat>
    <chartFormat chart="34" format="12">
      <pivotArea type="data" outline="0" fieldPosition="0">
        <references count="2">
          <reference field="4294967294" count="1" selected="0">
            <x v="0"/>
          </reference>
          <reference field="0" count="1" selected="0">
            <x v="1"/>
          </reference>
        </references>
      </pivotArea>
    </chartFormat>
    <chartFormat chart="34" format="13">
      <pivotArea type="data" outline="0" fieldPosition="0">
        <references count="2">
          <reference field="4294967294" count="1" selected="0">
            <x v="0"/>
          </reference>
          <reference field="0" count="1" selected="0">
            <x v="0"/>
          </reference>
        </references>
      </pivotArea>
    </chartFormat>
    <chartFormat chart="34" format="14">
      <pivotArea type="data" outline="0" fieldPosition="0">
        <references count="2">
          <reference field="4294967294" count="1" selected="0">
            <x v="0"/>
          </reference>
          <reference field="0" count="1" selected="0">
            <x v="2"/>
          </reference>
        </references>
      </pivotArea>
    </chartFormat>
    <chartFormat chart="26" format="7">
      <pivotArea type="data" outline="0" fieldPosition="0">
        <references count="2">
          <reference field="4294967294" count="1" selected="0">
            <x v="0"/>
          </reference>
          <reference field="0" count="1" selected="0">
            <x v="3"/>
          </reference>
        </references>
      </pivotArea>
    </chartFormat>
    <chartFormat chart="26" format="8">
      <pivotArea type="data" outline="0" fieldPosition="0">
        <references count="2">
          <reference field="4294967294" count="1" selected="0">
            <x v="0"/>
          </reference>
          <reference field="0" count="1" selected="0">
            <x v="5"/>
          </reference>
        </references>
      </pivotArea>
    </chartFormat>
    <chartFormat chart="26" format="9">
      <pivotArea type="data" outline="0" fieldPosition="0">
        <references count="2">
          <reference field="4294967294" count="1" selected="0">
            <x v="0"/>
          </reference>
          <reference field="0" count="1" selected="0">
            <x v="4"/>
          </reference>
        </references>
      </pivotArea>
    </chartFormat>
    <chartFormat chart="26" format="10">
      <pivotArea type="data" outline="0" fieldPosition="0">
        <references count="2">
          <reference field="4294967294" count="1" selected="0">
            <x v="0"/>
          </reference>
          <reference field="0" count="1" selected="0">
            <x v="1"/>
          </reference>
        </references>
      </pivotArea>
    </chartFormat>
    <chartFormat chart="26" format="11">
      <pivotArea type="data" outline="0" fieldPosition="0">
        <references count="2">
          <reference field="4294967294" count="1" selected="0">
            <x v="0"/>
          </reference>
          <reference field="0" count="1" selected="0">
            <x v="0"/>
          </reference>
        </references>
      </pivotArea>
    </chartFormat>
    <chartFormat chart="26" format="12">
      <pivotArea type="data" outline="0" fieldPosition="0">
        <references count="2">
          <reference field="4294967294" count="1" selected="0">
            <x v="0"/>
          </reference>
          <reference field="0" count="1" selected="0">
            <x v="2"/>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2" iMeasureHier="15">
      <autoFilter ref="A1">
        <filterColumn colId="0">
          <top10 val="6" filterVal="6"/>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wiggy Restaurants Dashboar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5F167CA-8735-449D-965E-BCE810B71EC2}" name="PivotTable14" cacheId="6"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A3:B155" firstHeaderRow="1" firstDataRow="1" firstDataCol="1"/>
  <pivotFields count="6">
    <pivotField axis="axisRow" allDrilled="1" subtotalTop="0" showAll="0" sortType="ascending" defaultSubtotal="0" defaultAttributeDrillState="1">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152">
    <i>
      <x v="142"/>
    </i>
    <i>
      <x v="39"/>
    </i>
    <i>
      <x v="111"/>
    </i>
    <i>
      <x v="108"/>
    </i>
    <i>
      <x v="24"/>
    </i>
    <i>
      <x v="66"/>
    </i>
    <i>
      <x v="102"/>
    </i>
    <i>
      <x v="54"/>
    </i>
    <i>
      <x v="96"/>
    </i>
    <i>
      <x v="16"/>
    </i>
    <i>
      <x v="92"/>
    </i>
    <i>
      <x v="58"/>
    </i>
    <i>
      <x v="93"/>
    </i>
    <i>
      <x v="100"/>
    </i>
    <i>
      <x v="71"/>
    </i>
    <i>
      <x v="3"/>
    </i>
    <i>
      <x v="46"/>
    </i>
    <i>
      <x v="15"/>
    </i>
    <i>
      <x v="48"/>
    </i>
    <i>
      <x v="79"/>
    </i>
    <i>
      <x v="145"/>
    </i>
    <i>
      <x v="141"/>
    </i>
    <i>
      <x v="4"/>
    </i>
    <i>
      <x v="101"/>
    </i>
    <i>
      <x v="47"/>
    </i>
    <i>
      <x v="2"/>
    </i>
    <i>
      <x v="89"/>
    </i>
    <i>
      <x v="53"/>
    </i>
    <i>
      <x v="31"/>
    </i>
    <i>
      <x v="98"/>
    </i>
    <i>
      <x v="33"/>
    </i>
    <i>
      <x v="95"/>
    </i>
    <i>
      <x v="82"/>
    </i>
    <i>
      <x v="99"/>
    </i>
    <i>
      <x v="75"/>
    </i>
    <i>
      <x v="29"/>
    </i>
    <i>
      <x v="6"/>
    </i>
    <i>
      <x v="143"/>
    </i>
    <i>
      <x v="105"/>
    </i>
    <i>
      <x v="150"/>
    </i>
    <i>
      <x v="10"/>
    </i>
    <i>
      <x v="37"/>
    </i>
    <i>
      <x v="87"/>
    </i>
    <i>
      <x v="30"/>
    </i>
    <i>
      <x v="80"/>
    </i>
    <i>
      <x v="32"/>
    </i>
    <i>
      <x v="36"/>
    </i>
    <i>
      <x v="114"/>
    </i>
    <i>
      <x v="62"/>
    </i>
    <i>
      <x v="5"/>
    </i>
    <i>
      <x v="8"/>
    </i>
    <i>
      <x v="94"/>
    </i>
    <i>
      <x v="52"/>
    </i>
    <i>
      <x v="11"/>
    </i>
    <i>
      <x v="86"/>
    </i>
    <i>
      <x v="63"/>
    </i>
    <i>
      <x v="116"/>
    </i>
    <i>
      <x v="20"/>
    </i>
    <i>
      <x v="14"/>
    </i>
    <i>
      <x v="84"/>
    </i>
    <i>
      <x v="119"/>
    </i>
    <i>
      <x v="148"/>
    </i>
    <i>
      <x v="88"/>
    </i>
    <i>
      <x v="28"/>
    </i>
    <i>
      <x v="109"/>
    </i>
    <i>
      <x v="147"/>
    </i>
    <i>
      <x v="125"/>
    </i>
    <i>
      <x v="118"/>
    </i>
    <i>
      <x v="27"/>
    </i>
    <i>
      <x v="41"/>
    </i>
    <i>
      <x v="49"/>
    </i>
    <i>
      <x v="74"/>
    </i>
    <i>
      <x v="113"/>
    </i>
    <i>
      <x v="65"/>
    </i>
    <i>
      <x v="104"/>
    </i>
    <i>
      <x v="51"/>
    </i>
    <i>
      <x v="130"/>
    </i>
    <i>
      <x v="131"/>
    </i>
    <i>
      <x v="40"/>
    </i>
    <i>
      <x v="76"/>
    </i>
    <i>
      <x v="85"/>
    </i>
    <i>
      <x v="77"/>
    </i>
    <i>
      <x v="124"/>
    </i>
    <i>
      <x v="72"/>
    </i>
    <i>
      <x v="68"/>
    </i>
    <i>
      <x v="50"/>
    </i>
    <i>
      <x v="70"/>
    </i>
    <i>
      <x v="7"/>
    </i>
    <i>
      <x v="129"/>
    </i>
    <i>
      <x v="69"/>
    </i>
    <i>
      <x v="73"/>
    </i>
    <i>
      <x v="112"/>
    </i>
    <i>
      <x v="123"/>
    </i>
    <i>
      <x v="44"/>
    </i>
    <i>
      <x v="110"/>
    </i>
    <i>
      <x v="67"/>
    </i>
    <i>
      <x v="115"/>
    </i>
    <i>
      <x v="59"/>
    </i>
    <i>
      <x v="107"/>
    </i>
    <i>
      <x v="19"/>
    </i>
    <i>
      <x v="13"/>
    </i>
    <i>
      <x v="132"/>
    </i>
    <i>
      <x v="122"/>
    </i>
    <i>
      <x v="126"/>
    </i>
    <i>
      <x v="81"/>
    </i>
    <i>
      <x v="43"/>
    </i>
    <i>
      <x v="55"/>
    </i>
    <i>
      <x v="45"/>
    </i>
    <i>
      <x v="23"/>
    </i>
    <i>
      <x v="17"/>
    </i>
    <i>
      <x v="128"/>
    </i>
    <i>
      <x v="127"/>
    </i>
    <i>
      <x v="57"/>
    </i>
    <i>
      <x v="42"/>
    </i>
    <i>
      <x v="138"/>
    </i>
    <i>
      <x v="135"/>
    </i>
    <i>
      <x v="12"/>
    </i>
    <i>
      <x/>
    </i>
    <i>
      <x v="103"/>
    </i>
    <i>
      <x v="26"/>
    </i>
    <i>
      <x v="22"/>
    </i>
    <i>
      <x v="9"/>
    </i>
    <i>
      <x v="144"/>
    </i>
    <i>
      <x v="149"/>
    </i>
    <i>
      <x v="61"/>
    </i>
    <i>
      <x v="133"/>
    </i>
    <i>
      <x v="91"/>
    </i>
    <i>
      <x v="35"/>
    </i>
    <i>
      <x v="97"/>
    </i>
    <i>
      <x v="90"/>
    </i>
    <i>
      <x v="25"/>
    </i>
    <i>
      <x v="117"/>
    </i>
    <i>
      <x v="136"/>
    </i>
    <i>
      <x v="134"/>
    </i>
    <i>
      <x v="60"/>
    </i>
    <i>
      <x v="64"/>
    </i>
    <i>
      <x v="139"/>
    </i>
    <i>
      <x v="56"/>
    </i>
    <i>
      <x v="120"/>
    </i>
    <i>
      <x v="18"/>
    </i>
    <i>
      <x v="21"/>
    </i>
    <i>
      <x v="146"/>
    </i>
    <i>
      <x v="121"/>
    </i>
    <i>
      <x v="140"/>
    </i>
    <i>
      <x v="78"/>
    </i>
    <i>
      <x v="34"/>
    </i>
    <i>
      <x v="38"/>
    </i>
    <i>
      <x v="83"/>
    </i>
    <i>
      <x v="137"/>
    </i>
    <i>
      <x v="1"/>
    </i>
    <i>
      <x v="106"/>
    </i>
    <i t="grand">
      <x/>
    </i>
  </rowItems>
  <colItems count="1">
    <i/>
  </colItems>
  <dataFields count="1">
    <dataField name="Average of Delivery time" fld="1" subtotal="average" baseField="0" baseItem="14" numFmtId="1"/>
  </dataFields>
  <pivotHierarchies count="26">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wiggy Restaurants Dashboar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0D09EA18-06E7-45D7-922B-A9BC5DE6D6EF}" autoFormatId="16" applyNumberFormats="0" applyBorderFormats="0" applyFontFormats="0" applyPatternFormats="0" applyAlignmentFormats="0" applyWidthHeightFormats="0">
  <queryTableRefresh nextId="11">
    <queryTableFields count="10">
      <queryTableField id="1" name="Table1[ID]" tableColumnId="1"/>
      <queryTableField id="2" name="Table1[Area]" tableColumnId="2"/>
      <queryTableField id="3" name="Table1[City]" tableColumnId="3"/>
      <queryTableField id="4" name="Table1[Restaurant]" tableColumnId="4"/>
      <queryTableField id="5" name="Table1[Cuisine]" tableColumnId="5"/>
      <queryTableField id="6" name="Table1[Price]" tableColumnId="6"/>
      <queryTableField id="7" name="Table1[Avg ratings]" tableColumnId="7"/>
      <queryTableField id="8" name="Table1[Total ratings]" tableColumnId="8"/>
      <queryTableField id="9" name="Table1[Address]" tableColumnId="9"/>
      <queryTableField id="10" name="Table1[Delivery time]" tableColumnId="10"/>
    </queryTableFields>
  </queryTableRefresh>
  <extLst>
    <ext xmlns:x15="http://schemas.microsoft.com/office/spreadsheetml/2010/11/main" uri="{883FBD77-0823-4a55-B5E3-86C4891E6966}">
      <x15:queryTable drillThrough="1"/>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3" xr16:uid="{CC7A1707-E544-4C9F-AC14-9663941FC6A9}" autoFormatId="16" applyNumberFormats="0" applyBorderFormats="0" applyFontFormats="0" applyPatternFormats="0" applyAlignmentFormats="0" applyWidthHeightFormats="0">
  <queryTableRefresh nextId="11">
    <queryTableFields count="10">
      <queryTableField id="1" name="Table1[ID]" tableColumnId="1"/>
      <queryTableField id="2" name="Table1[Area]" tableColumnId="2"/>
      <queryTableField id="3" name="Table1[City]" tableColumnId="3"/>
      <queryTableField id="4" name="Table1[Restaurant]" tableColumnId="4"/>
      <queryTableField id="5" name="Table1[Cuisine]" tableColumnId="5"/>
      <queryTableField id="6" name="Table1[Price]" tableColumnId="6"/>
      <queryTableField id="7" name="Table1[Avg ratings]" tableColumnId="7"/>
      <queryTableField id="8" name="Table1[Total ratings]" tableColumnId="8"/>
      <queryTableField id="9" name="Table1[Address]" tableColumnId="9"/>
      <queryTableField id="10" name="Table1[Delivery time]" tableColumnId="10"/>
    </queryTableFields>
  </queryTableRefresh>
  <extLst>
    <ext xmlns:x15="http://schemas.microsoft.com/office/spreadsheetml/2010/11/main" uri="{883FBD77-0823-4a55-B5E3-86C4891E6966}">
      <x15:queryTable drillThrough="1"/>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22F7E122-4D66-47A5-8148-AB4768BA1E61}" autoFormatId="16" applyNumberFormats="0" applyBorderFormats="0" applyFontFormats="0" applyPatternFormats="0" applyAlignmentFormats="0" applyWidthHeightFormats="0">
  <queryTableRefresh nextId="11">
    <queryTableFields count="10">
      <queryTableField id="1" name="Table1[ID]" tableColumnId="1"/>
      <queryTableField id="2" name="Table1[Area]" tableColumnId="2"/>
      <queryTableField id="3" name="Table1[City]" tableColumnId="3"/>
      <queryTableField id="4" name="Table1[Restaurant]" tableColumnId="4"/>
      <queryTableField id="5" name="Table1[Cuisine]" tableColumnId="5"/>
      <queryTableField id="6" name="Table1[Price]" tableColumnId="6"/>
      <queryTableField id="7" name="Table1[Avg ratings]" tableColumnId="7"/>
      <queryTableField id="8" name="Table1[Total ratings]" tableColumnId="8"/>
      <queryTableField id="9" name="Table1[Address]" tableColumnId="9"/>
      <queryTableField id="10" name="Table1[Delivery time]" tableColumnId="10"/>
    </queryTableFields>
  </queryTableRefresh>
  <extLst>
    <ext xmlns:x15="http://schemas.microsoft.com/office/spreadsheetml/2010/11/main" uri="{883FBD77-0823-4a55-B5E3-86C4891E6966}">
      <x15:queryTable drillThrough="1"/>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4" xr16:uid="{D0CD909A-3486-4EE0-BC22-1058CF4A6E80}" autoFormatId="16" applyNumberFormats="0" applyBorderFormats="0" applyFontFormats="0" applyPatternFormats="0" applyAlignmentFormats="0" applyWidthHeightFormats="0">
  <queryTableRefresh nextId="11">
    <queryTableFields count="10">
      <queryTableField id="1" name="Table1[ID]" tableColumnId="1"/>
      <queryTableField id="2" name="Table1[Area]" tableColumnId="2"/>
      <queryTableField id="3" name="Table1[City]" tableColumnId="3"/>
      <queryTableField id="4" name="Table1[Restaurant]" tableColumnId="4"/>
      <queryTableField id="5" name="Table1[Cuisine]" tableColumnId="5"/>
      <queryTableField id="6" name="Table1[Price]" tableColumnId="6"/>
      <queryTableField id="7" name="Table1[Avg ratings]" tableColumnId="7"/>
      <queryTableField id="8" name="Table1[Total ratings]" tableColumnId="8"/>
      <queryTableField id="9" name="Table1[Address]" tableColumnId="9"/>
      <queryTableField id="10" name="Table1[Delivery time]" tableColumnId="10"/>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isine" xr10:uid="{096DF43A-C31D-4EE8-9823-55919B858CA9}" sourceName="[Table1].[Cuisine]">
  <pivotTables>
    <pivotTable tabId="32" name="PivotTable3"/>
    <pivotTable tabId="33" name="PivotTable4"/>
    <pivotTable tabId="30" name="PivotTable1"/>
    <pivotTable tabId="31" name="PivotTable2"/>
    <pivotTable tabId="2" name="PivotTable1"/>
    <pivotTable tabId="39" name="PivotTable10"/>
    <pivotTable tabId="38" name="PivotTable9"/>
    <pivotTable tabId="40" name="PivotTable14"/>
  </pivotTables>
  <data>
    <olap pivotCacheId="716872598">
      <levels count="2">
        <level uniqueName="[Table1].[Cuisine].[(All)]" sourceCaption="(All)" count="0"/>
        <level uniqueName="[Table1].[Cuisine].[Cuisine]" sourceCaption="Cuisine" count="74" crossFilter="none">
          <ranges>
            <range startItem="0">
              <i n="[Table1].[Cuisine].&amp;[Afghani]" c="Afghani"/>
              <i n="[Table1].[Cuisine].&amp;[American]" c="American"/>
              <i n="[Table1].[Cuisine].&amp;[Andhra]" c="Andhra"/>
              <i n="[Table1].[Cuisine].&amp;[Arabian]" c="Arabian"/>
              <i n="[Table1].[Cuisine].&amp;[Asian]" c="Asian"/>
              <i n="[Table1].[Cuisine].&amp;[Australian]" c="Australian"/>
              <i n="[Table1].[Cuisine].&amp;[Bakery]" c="Bakery"/>
              <i n="[Table1].[Cuisine].&amp;[Barbecue]" c="Barbecue"/>
              <i n="[Table1].[Cuisine].&amp;[Bengali]" c="Bengali"/>
              <i n="[Table1].[Cuisine].&amp;[Beverages]" c="Beverages"/>
              <i n="[Table1].[Cuisine].&amp;[Biryani]" c="Biryani"/>
              <i n="[Table1].[Cuisine].&amp;[Cafe]" c="Cafe"/>
              <i n="[Table1].[Cuisine].&amp;[Chaat]" c="Chaat"/>
              <i n="[Table1].[Cuisine].&amp;[Chettinad]" c="Chettinad"/>
              <i n="[Table1].[Cuisine].&amp;[Chinese]" c="Chinese"/>
              <i n="[Table1].[Cuisine].&amp;[Coastal]" c="Coastal"/>
              <i n="[Table1].[Cuisine].&amp;[Combo]" c="Combo"/>
              <i n="[Table1].[Cuisine].&amp;[Continental]" c="Continental"/>
              <i n="[Table1].[Cuisine].&amp;[Desserts]" c="Desserts"/>
              <i n="[Table1].[Cuisine].&amp;[European]" c="European"/>
              <i n="[Table1].[Cuisine].&amp;[Fast Food]" c="Fast Food"/>
              <i n="[Table1].[Cuisine].&amp;[French]" c="French"/>
              <i n="[Table1].[Cuisine].&amp;[Grill]" c="Grill"/>
              <i n="[Table1].[Cuisine].&amp;[Haleem]" c="Haleem"/>
              <i n="[Table1].[Cuisine].&amp;[Healthy Food]" c="Healthy Food"/>
              <i n="[Table1].[Cuisine].&amp;[Home Food]" c="Home Food"/>
              <i n="[Table1].[Cuisine].&amp;[Hyderabadi]" c="Hyderabadi"/>
              <i n="[Table1].[Cuisine].&amp;[Ice Cream]" c="Ice Cream"/>
              <i n="[Table1].[Cuisine].&amp;[Ice Cream Cakes]" c="Ice Cream Cakes"/>
              <i n="[Table1].[Cuisine].&amp;[Indian]" c="Indian"/>
              <i n="[Table1].[Cuisine].&amp;[Italian]" c="Italian"/>
              <i n="[Table1].[Cuisine].&amp;[Italian-American]" c="Italian-American"/>
              <i n="[Table1].[Cuisine].&amp;[Jain]" c="Jain"/>
              <i n="[Table1].[Cuisine].&amp;[Japanese]" c="Japanese"/>
              <i n="[Table1].[Cuisine].&amp;[Juices]" c="Juices"/>
              <i n="[Table1].[Cuisine].&amp;[Kashmiri]" c="Kashmiri"/>
              <i n="[Table1].[Cuisine].&amp;[Kebabs]" c="Kebabs"/>
              <i n="[Table1].[Cuisine].&amp;[Kerala]" c="Kerala"/>
              <i n="[Table1].[Cuisine].&amp;[Keto]" c="Keto"/>
              <i n="[Table1].[Cuisine].&amp;[Lebanese]" c="Lebanese"/>
              <i n="[Table1].[Cuisine].&amp;[Lucknowi]" c="Lucknowi"/>
              <i n="[Table1].[Cuisine].&amp;[Maharashtrian]" c="Maharashtrian"/>
              <i n="[Table1].[Cuisine].&amp;[Mangalorean]" c="Mangalorean"/>
              <i n="[Table1].[Cuisine].&amp;[Mediterranean]" c="Mediterranean"/>
              <i n="[Table1].[Cuisine].&amp;[Mexican]" c="Mexican"/>
              <i n="[Table1].[Cuisine].&amp;[Middle Eastern]" c="Middle Eastern"/>
              <i n="[Table1].[Cuisine].&amp;[Mongolian]" c="Mongolian"/>
              <i n="[Table1].[Cuisine].&amp;[Mughlai]" c="Mughlai"/>
              <i n="[Table1].[Cuisine].&amp;[North]" c="North"/>
              <i n="[Table1].[Cuisine].&amp;[North Indian]" c="North Indian"/>
              <i n="[Table1].[Cuisine].&amp;[Oriental]" c="Oriental"/>
              <i n="[Table1].[Cuisine].&amp;[Paan]" c="Paan"/>
              <i n="[Table1].[Cuisine].&amp;[Pan-Asian]" c="Pan-Asian"/>
              <i n="[Table1].[Cuisine].&amp;[Pastas]" c="Pastas"/>
              <i n="[Table1].[Cuisine].&amp;[Persian]" c="Persian"/>
              <i n="[Table1].[Cuisine].&amp;[Pizzas]" c="Pizzas"/>
              <i n="[Table1].[Cuisine].&amp;[Punjabi]" c="Punjabi"/>
              <i n="[Table1].[Cuisine].&amp;[Rajasthani]" c="Rajasthani"/>
              <i n="[Table1].[Cuisine].&amp;[Rayalaseema]" c="Rayalaseema"/>
              <i n="[Table1].[Cuisine].&amp;[Salads]" c="Salads"/>
              <i n="[Table1].[Cuisine].&amp;[Seafood]" c="Seafood"/>
              <i n="[Table1].[Cuisine].&amp;[Singaporean]" c="Singaporean"/>
              <i n="[Table1].[Cuisine].&amp;[Snacks]" c="Snacks"/>
              <i n="[Table1].[Cuisine].&amp;[South Indian]" c="South Indian"/>
              <i n="[Table1].[Cuisine].&amp;[Steakhouse]" c="Steakhouse"/>
              <i n="[Table1].[Cuisine].&amp;[Street Food]" c="Street Food"/>
              <i n="[Table1].[Cuisine].&amp;[Sweets]" c="Sweets"/>
              <i n="[Table1].[Cuisine].&amp;[Tandoor]" c="Tandoor"/>
              <i n="[Table1].[Cuisine].&amp;[Telangana]" c="Telangana"/>
              <i n="[Table1].[Cuisine].&amp;[Thai]" c="Thai"/>
              <i n="[Table1].[Cuisine].&amp;[Thalis]" c="Thalis"/>
              <i n="[Table1].[Cuisine].&amp;[Tibetan]" c="Tibetan"/>
              <i n="[Table1].[Cuisine].&amp;[Turkish]" c="Turkish"/>
              <i n="[Table1].[Cuisine].&amp;[Waffle]" c="Waffle"/>
            </range>
          </ranges>
        </level>
      </levels>
      <selections count="1">
        <selection n="[Table1].[Cuisin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1" xr10:uid="{1232F7CC-ED52-48B2-819D-68A0A780EC26}" sourceName="[Table1].[Price]">
  <pivotTables>
    <pivotTable tabId="38" name="PivotTable9"/>
    <pivotTable tabId="33" name="PivotTable4"/>
    <pivotTable tabId="32" name="PivotTable3"/>
    <pivotTable tabId="31" name="PivotTable2"/>
    <pivotTable tabId="30" name="PivotTable1"/>
    <pivotTable tabId="2" name="PivotTable1"/>
    <pivotTable tabId="39" name="PivotTable10"/>
    <pivotTable tabId="40" name="PivotTable14"/>
  </pivotTables>
  <data>
    <olap pivotCacheId="716872598">
      <levels count="2">
        <level uniqueName="[Table1].[Price].[(All)]" sourceCaption="(All)" count="0"/>
        <level uniqueName="[Table1].[Price].[Price]" sourceCaption="Price" count="58">
          <ranges>
            <range startItem="0">
              <i n="[Table1].[Price].&amp;[2]" c="2"/>
              <i n="[Table1].[Price].&amp;[40]" c="40"/>
              <i n="[Table1].[Price].&amp;[48]" c="48"/>
              <i n="[Table1].[Price].&amp;[49]" c="49"/>
              <i n="[Table1].[Price].&amp;[50]" c="50"/>
              <i n="[Table1].[Price].&amp;[65]" c="65"/>
              <i n="[Table1].[Price].&amp;[99]" c="99"/>
              <i n="[Table1].[Price].&amp;[100]" c="100"/>
              <i n="[Table1].[Price].&amp;[105]" c="105"/>
              <i n="[Table1].[Price].&amp;[110]" c="110"/>
              <i n="[Table1].[Price].&amp;[120]" c="120"/>
              <i n="[Table1].[Price].&amp;[140]" c="140"/>
              <i n="[Table1].[Price].&amp;[149]" c="149"/>
              <i n="[Table1].[Price].&amp;[150]" c="150"/>
              <i n="[Table1].[Price].&amp;[160]" c="160"/>
              <i n="[Table1].[Price].&amp;[170]" c="170"/>
              <i n="[Table1].[Price].&amp;[180]" c="180"/>
              <i n="[Table1].[Price].&amp;[199]" c="199"/>
              <i n="[Table1].[Price].&amp;[200]" c="200"/>
              <i n="[Table1].[Price].&amp;[220]" c="220"/>
              <i n="[Table1].[Price].&amp;[230]" c="230"/>
              <i n="[Table1].[Price].&amp;[240]" c="240"/>
              <i n="[Table1].[Price].&amp;[250]" c="250"/>
              <i n="[Table1].[Price].&amp;[260]" c="260"/>
              <i n="[Table1].[Price].&amp;[270]" c="270"/>
              <i n="[Table1].[Price].&amp;[275]" c="275"/>
              <i n="[Table1].[Price].&amp;[280]" c="280"/>
              <i n="[Table1].[Price].&amp;[289]" c="289"/>
              <i n="[Table1].[Price].&amp;[299]" c="299"/>
              <i n="[Table1].[Price].&amp;[300]" c="300"/>
              <i n="[Table1].[Price].&amp;[325]" c="325"/>
              <i n="[Table1].[Price].&amp;[338]" c="338"/>
              <i n="[Table1].[Price].&amp;[350]" c="350"/>
              <i n="[Table1].[Price].&amp;[360]" c="360"/>
              <i n="[Table1].[Price].&amp;[380]" c="380"/>
              <i n="[Table1].[Price].&amp;[399]" c="399"/>
              <i n="[Table1].[Price].&amp;[400]" c="400"/>
              <i n="[Table1].[Price].&amp;[420]" c="420"/>
              <i n="[Table1].[Price].&amp;[450]" c="450"/>
              <i n="[Table1].[Price].&amp;[480]" c="480"/>
              <i n="[Table1].[Price].&amp;[493]" c="493"/>
              <i n="[Table1].[Price].&amp;[499]" c="499"/>
              <i n="[Table1].[Price].&amp;[500]" c="500"/>
              <i n="[Table1].[Price].&amp;[550]" c="550"/>
              <i n="[Table1].[Price].&amp;[590]" c="590"/>
              <i n="[Table1].[Price].&amp;[600]" c="600"/>
              <i n="[Table1].[Price].&amp;[700]" c="700"/>
              <i n="[Table1].[Price].&amp;[750]" c="750"/>
              <i n="[Table1].[Price].&amp;[800]" c="800"/>
              <i n="[Table1].[Price].&amp;[850]" c="850"/>
              <i n="[Table1].[Price].&amp;[900]" c="900"/>
              <i n="[Table1].[Price].&amp;[1000]" c="1000"/>
              <i n="[Table1].[Price].&amp;[1100]" c="1100"/>
              <i n="[Table1].[Price].&amp;[1200]" c="1200"/>
              <i n="[Table1].[Price].&amp;[1400]" c="1400"/>
              <i n="[Table1].[Price].&amp;[1500]" c="1500"/>
              <i n="[Table1].[Price].&amp;[1600]" c="1600"/>
              <i n="[Table1].[Price].&amp;[1700]" c="1700"/>
            </range>
          </ranges>
        </level>
      </levels>
      <selections count="1">
        <selection n="[Table1].[Pric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taurant" xr10:uid="{7DBE61B5-13EF-482E-B26F-2F95F824FB52}" sourceName="[Table1].[Restaurant]">
  <pivotTables>
    <pivotTable tabId="38" name="PivotTable9"/>
    <pivotTable tabId="32" name="PivotTable3"/>
    <pivotTable tabId="33" name="PivotTable4"/>
    <pivotTable tabId="39" name="PivotTable10"/>
    <pivotTable tabId="30" name="PivotTable1"/>
    <pivotTable tabId="40" name="PivotTable14"/>
    <pivotTable tabId="2" name="PivotTable1"/>
  </pivotTables>
  <data>
    <olap pivotCacheId="716872598">
      <levels count="2">
        <level uniqueName="[Table1].[Restaurant].[(All)]" sourceCaption="(All)" count="0"/>
        <level uniqueName="[Table1].[Restaurant].[Restaurant]" sourceCaption="Restaurant" count="1029">
          <ranges>
            <range startItem="0">
              <i n="[Table1].[Restaurant].&amp;[ Sahadeva Reddy'S Biryani Durbar]" c=" Sahadeva Reddy'S Biryani Durbar"/>
              <i n="[Table1].[Restaurant].&amp;[1441 Pizzeria]" c="1441 Pizzeria"/>
              <i n="[Table1].[Restaurant].&amp;[1D Cafe]" c="1D Cafe"/>
              <i n="[Table1].[Restaurant].&amp;[2 Chefs Cafe]" c="2 Chefs Cafe"/>
              <i n="[Table1].[Restaurant].&amp;[24/7 Gallery Cafe - Hyatt Place Hyderabad]" c="24/7 Gallery Cafe - Hyatt Place Hyderabad"/>
              <i n="[Table1].[Restaurant].&amp;[4 Seasons]" c="4 Seasons"/>
              <i n="[Table1].[Restaurant].&amp;[4In Natural Fruit Juice]" c="4In Natural Fruit Juice"/>
              <i n="[Table1].[Restaurant].&amp;[4M Biryani House]" c="4M Biryani House"/>
              <i n="[Table1].[Restaurant].&amp;[50 Fruits]" c="50 Fruits"/>
              <i n="[Table1].[Restaurant].&amp;[A Bleu Basil]" c="A Bleu Basil"/>
              <i n="[Table1].[Restaurant].&amp;[A Bowl Affair]" c="A Bowl Affair"/>
              <i n="[Table1].[Restaurant].&amp;[A M Shah Haleem]" c="A M Shah Haleem"/>
              <i n="[Table1].[Restaurant].&amp;[A One Home Foods]" c="A One Home Foods"/>
              <i n="[Table1].[Restaurant].&amp;[A.M.Tiffin Centre]" c="A.M.Tiffin Centre"/>
              <i n="[Table1].[Restaurant].&amp;[A-1 Chicken Pakoda]" c="A-1 Chicken Pakoda"/>
              <i n="[Table1].[Restaurant].&amp;[A1 Fast Food And Nahari Centre]" c="A1 Fast Food And Nahari Centre"/>
              <i n="[Table1].[Restaurant].&amp;[Aaha Emi Ruchi]" c="Aaha Emi Ruchi"/>
              <i n="[Table1].[Restaurant].&amp;[Aamantran - Mithaaii]" c="Aamantran - Mithaaii"/>
              <i n="[Table1].[Restaurant].&amp;[Aamantran Pure Veg]" c="Aamantran Pure Veg"/>
              <i n="[Table1].[Restaurant].&amp;[Aangan - Yatri Nivas]" c="Aangan - Yatri Nivas"/>
              <i n="[Table1].[Restaurant].&amp;[Aashirvad Tiffins]" c="Aashirvad Tiffins"/>
              <i n="[Table1].[Restaurant].&amp;[Abhiruchi Swagruha Foods]" c="Abhiruchi Swagruha Foods"/>
              <i n="[Table1].[Restaurant].&amp;[Abids Bistro,Royalton Hotel]" c="Abids Bistro,Royalton Hotel"/>
              <i n="[Table1].[Restaurant].&amp;[Ab'S-Absolute Barbecues]" c="Ab'S-Absolute Barbecues"/>
              <i n="[Table1].[Restaurant].&amp;[Absolute Froot]" c="Absolute Froot"/>
              <i n="[Table1].[Restaurant].&amp;[Abu Faisal Restaurant Arabian Food]" c="Abu Faisal Restaurant Arabian Food"/>
              <i n="[Table1].[Restaurant].&amp;[Abu Shawarmas]" c="Abu Shawarmas"/>
              <i n="[Table1].[Restaurant].&amp;[Adam Bakers]" c="Adam Bakers"/>
              <i n="[Table1].[Restaurant].&amp;[Ae-Spice Villa]" c="Ae-Spice Villa"/>
              <i n="[Table1].[Restaurant].&amp;[Agra Mithai Ghar And Restaurant]" c="Agra Mithai Ghar And Restaurant"/>
              <i n="[Table1].[Restaurant].&amp;[Agra Sandwich Pasta,Momos Corner]" c="Agra Sandwich Pasta,Momos Corner"/>
              <i n="[Table1].[Restaurant].&amp;[Agra Sweet House]" c="Agra Sweet House"/>
              <i n="[Table1].[Restaurant].&amp;[Agra Sweets Banjara]" c="Agra Sweets Banjara"/>
              <i n="[Table1].[Restaurant].&amp;[Agrawala Sweets]" c="Agrawala Sweets"/>
              <i n="[Table1].[Restaurant].&amp;[Ajooba Food Court]" c="Ajooba Food Court"/>
              <i n="[Table1].[Restaurant].&amp;[Akson Restaurant]" c="Akson Restaurant"/>
              <i n="[Table1].[Restaurant].&amp;[Al - Akbar Fast Food Corner]" c="Al - Akbar Fast Food Corner"/>
              <i n="[Table1].[Restaurant].&amp;[Al Akbar Fast Food]" c="Al Akbar Fast Food"/>
              <i n="[Table1].[Restaurant].&amp;[Al Arabian Shawarma]" c="Al Arabian Shawarma"/>
              <i n="[Table1].[Restaurant].&amp;[Al Baik Shawarma]" c="Al Baik Shawarma"/>
              <i n="[Table1].[Restaurant].&amp;[Al Baik Shawarma &amp; Juice Point]" c="Al Baik Shawarma &amp; Juice Point"/>
              <i n="[Table1].[Restaurant].&amp;[Al Hashmi Arabian Shawarma &amp; Fast Food]" c="Al Hashmi Arabian Shawarma &amp; Fast Food"/>
              <i n="[Table1].[Restaurant].&amp;[Al Hashmi Arabian Shawarma House]" c="Al Hashmi Arabian Shawarma House"/>
              <i n="[Table1].[Restaurant].&amp;[Al Ibrahim Hotel]" c="Al Ibrahim Hotel"/>
              <i n="[Table1].[Restaurant].&amp;[Al Karam Kalyani Biryani]" c="Al Karam Kalyani Biryani"/>
              <i n="[Table1].[Restaurant].&amp;[Al Madina Chicken Haleem]" c="Al Madina Chicken Haleem"/>
              <i n="[Table1].[Restaurant].&amp;[Al Madina Mandi House]" c="Al Madina Mandi House"/>
              <i n="[Table1].[Restaurant].&amp;[Al Rabea Al Arabi Cafeteria]" c="Al Rabea Al Arabi Cafeteria"/>
              <i n="[Table1].[Restaurant].&amp;[Al Saud Bait Al Mandi]" c="Al Saud Bait Al Mandi"/>
              <i n="[Table1].[Restaurant].&amp;[Al Yousufain Fast Food]" c="Al Yousufain Fast Food"/>
              <i n="[Table1].[Restaurant].&amp;[A'La Liberty]" c="A'La Liberty"/>
              <i n="[Table1].[Restaurant].&amp;[Alex'S Kitchen]" c="Alex'S Kitchen"/>
              <i n="[Table1].[Restaurant].&amp;[All About Garlic Bread]" c="All About Garlic Bread"/>
              <i n="[Table1].[Restaurant].&amp;[Al-Madina Chinese Fast Food And Arabian Shawarma]" c="Al-Madina Chinese Fast Food And Arabian Shawarma"/>
              <i n="[Table1].[Restaurant].&amp;[Almond House]" c="Almond House"/>
              <i n="[Table1].[Restaurant].&amp;[Al-Tazaj Fried Chicken]" c="Al-Tazaj Fried Chicken"/>
              <i n="[Table1].[Restaurant].&amp;[Amantran Bengali Restaurant]" c="Amantran Bengali Restaurant"/>
              <i n="[Table1].[Restaurant].&amp;[Amaravathi Family Restaurant]" c="Amaravathi Family Restaurant"/>
              <i n="[Table1].[Restaurant].&amp;[Amaravathi Restaurant]" c="Amaravathi Restaurant"/>
              <i n="[Table1].[Restaurant].&amp;[Amay Tiffin Corner (Amul)]" c="Amay Tiffin Corner (Amul)"/>
              <i n="[Table1].[Restaurant].&amp;[American Bakers Bakers &amp; Confectioners]" c="American Bakers Bakers &amp; Confectioners"/>
              <i n="[Table1].[Restaurant].&amp;[Amfah Hotel]" c="Amfah Hotel"/>
              <i n="[Table1].[Restaurant].&amp;[Amul Hav Mor @ Ice Crm Den]" c="Amul Hav Mor @ Ice Crm Den"/>
              <i n="[Table1].[Restaurant].&amp;[Anand Bhavan]" c="Anand Bhavan"/>
              <i n="[Table1].[Restaurant].&amp;[Andhra Gunpowder]" c="Andhra Gunpowder"/>
              <i n="[Table1].[Restaurant].&amp;[Andhra Meals]" c="Andhra Meals"/>
              <i n="[Table1].[Restaurant].&amp;[Andhra Meals And Rolls Zone]" c="Andhra Meals And Rolls Zone"/>
              <i n="[Table1].[Restaurant].&amp;[Angaara]" c="Angaara"/>
              <i n="[Table1].[Restaurant].&amp;[Annapurna Mess]" c="Annapurna Mess"/>
              <i n="[Table1].[Restaurant].&amp;[Anu Tiffin Center]" c="Anu Tiffin Center"/>
              <i n="[Table1].[Restaurant].&amp;[Anupama Hotel]" c="Anupama Hotel"/>
              <i n="[Table1].[Restaurant].&amp;[Apple Cut]" c="Apple Cut"/>
              <i n="[Table1].[Restaurant].&amp;[Apsara Ice Creams]" c="Apsara Ice Creams"/>
              <i n="[Table1].[Restaurant].&amp;[Arabella House Of Arabic &amp; Lebanese Cuisine]" c="Arabella House Of Arabic &amp; Lebanese Cuisine"/>
              <i n="[Table1].[Restaurant].&amp;[Arabesq - Kunafa &amp; Shawarma]" c="Arabesq - Kunafa &amp; Shawarma"/>
              <i n="[Table1].[Restaurant].&amp;[Arabian Grills]" c="Arabian Grills"/>
              <i n="[Table1].[Restaurant].&amp;[Arabian Mandi House]" c="Arabian Mandi House"/>
              <i n="[Table1].[Restaurant].&amp;[Aradhya Chinese Fast Food Center]" c="Aradhya Chinese Fast Food Center"/>
              <i n="[Table1].[Restaurant].&amp;[Arancini]" c="Arancini"/>
              <i n="[Table1].[Restaurant].&amp;[Arbab Kitchen]" c="Arbab Kitchen"/>
              <i n="[Table1].[Restaurant].&amp;[Aromas Of Asia]" c="Aromas Of Asia"/>
              <i n="[Table1].[Restaurant].&amp;[Arya Bhavan Pure Veg]" c="Arya Bhavan Pure Veg"/>
              <i n="[Table1].[Restaurant].&amp;[As Bakers]" c="As Bakers"/>
              <i n="[Table1].[Restaurant].&amp;[Asian Pizzeria]" c="Asian Pizzeria"/>
              <i n="[Table1].[Restaurant].&amp;[Assr Enterprises]" c="Assr Enterprises"/>
              <i n="[Table1].[Restaurant].&amp;[Astoria Restaurant]" c="Astoria Restaurant"/>
              <i n="[Table1].[Restaurant].&amp;[Ath - All Things Healthy!]" c="Ath - All Things Healthy!"/>
              <i n="[Table1].[Restaurant].&amp;[Awesome Dimsum]" c="Awesome Dimsum"/>
              <i n="[Table1].[Restaurant].&amp;[Ayaan'S Bbq &amp; Mataam Mandi]" c="Ayaan'S Bbq &amp; Mataam Mandi"/>
              <i n="[Table1].[Restaurant].&amp;[Ayezas Kitchen]" c="Ayezas Kitchen"/>
              <i n="[Table1].[Restaurant].&amp;[Azaan Bait Al Mandi]" c="Azaan Bait Al Mandi"/>
              <i n="[Table1].[Restaurant].&amp;[Babai Express]" c="Babai Express"/>
              <i n="[Table1].[Restaurant].&amp;[Babai Tiffins And Carries]" c="Babai Tiffins And Carries"/>
              <i n="[Table1].[Restaurant].&amp;[Bachchu S Chaat By Phulkaas]" c="Bachchu S Chaat By Phulkaas"/>
              <i n="[Table1].[Restaurant].&amp;[Bachelor Burgers]" c="Bachelor Burgers"/>
              <i n="[Table1].[Restaurant].&amp;[Baguette Salads]" c="Baguette Salads"/>
              <i n="[Table1].[Restaurant].&amp;[Bahar Biryani Cafe]" c="Bahar Biryani Cafe"/>
              <i n="[Table1].[Restaurant].&amp;[Baithak]" c="Baithak"/>
              <i n="[Table1].[Restaurant].&amp;[Bake Zone Bakery&amp;Lounge]" c="Bake Zone Bakery&amp;Lounge"/>
              <i n="[Table1].[Restaurant].&amp;[Bakers Magic]" c="Bakers Magic"/>
              <i n="[Table1].[Restaurant].&amp;[Bakers 'Q']" c="Bakers 'Q'"/>
              <i n="[Table1].[Restaurant].&amp;[Bakers S Street]" c="Bakers S Street"/>
              <i n="[Table1].[Restaurant].&amp;[Bakers Street]" c="Bakers Street"/>
              <i n="[Table1].[Restaurant].&amp;[Baker'S Valley Cake House]" c="Baker'S Valley Cake House"/>
              <i n="[Table1].[Restaurant].&amp;[Bakewell Cake House]" c="Bakewell Cake House"/>
              <i n="[Table1].[Restaurant].&amp;[Bakingo]" c="Bakingo"/>
              <i n="[Table1].[Restaurant].&amp;[Balaji Dhaba]" c="Balaji Dhaba"/>
              <i n="[Table1].[Restaurant].&amp;[Balaji Dinesh Mithai Bhandar]" c="Balaji Dinesh Mithai Bhandar"/>
              <i n="[Table1].[Restaurant].&amp;[Balaji Family Dhaba]" c="Balaji Family Dhaba"/>
              <i n="[Table1].[Restaurant].&amp;[Balaji Family Dhaba &amp; Caterers]" c="Balaji Family Dhaba &amp; Caterers"/>
              <i n="[Table1].[Restaurant].&amp;[Balaji Jainarayan Mithai Bhandar]" c="Balaji Jainarayan Mithai Bhandar"/>
              <i n="[Table1].[Restaurant].&amp;[Balaji Mithai Bhandar]" c="Balaji Mithai Bhandar"/>
              <i n="[Table1].[Restaurant].&amp;[Balaji Mithai Wala &amp; Chat]" c="Balaji Mithai Wala &amp; Chat"/>
              <i n="[Table1].[Restaurant].&amp;[Balaji Mohanlal Mithai Bhandar]" c="Balaji Mohanlal Mithai Bhandar"/>
              <i n="[Table1].[Restaurant].&amp;[Balaji Papalal Mithai Wala]" c="Balaji Papalal Mithai Wala"/>
              <i n="[Table1].[Restaurant].&amp;[Balaji Santosh Dhaba]" c="Balaji Santosh Dhaba"/>
              <i n="[Table1].[Restaurant].&amp;[Balaji Santosh Family Dhaba]" c="Balaji Santosh Family Dhaba"/>
              <i n="[Table1].[Restaurant].&amp;[Balaji Sitaram Mithai Bhandar]" c="Balaji Sitaram Mithai Bhandar"/>
              <i n="[Table1].[Restaurant].&amp;[Balaji Tiffins]" c="Balaji Tiffins"/>
              <i n="[Table1].[Restaurant].&amp;[Balaji Vishnu Sweet House]" c="Balaji Vishnu Sweet House"/>
              <i n="[Table1].[Restaurant].&amp;[Barbeque Nation]" c="Barbeque Nation"/>
              <i n="[Table1].[Restaurant].&amp;[Barcenos Pizza]" c="Barcenos Pizza"/>
              <i n="[Table1].[Restaurant].&amp;[Barista]" c="Barista"/>
              <i n="[Table1].[Restaurant].&amp;[Baskin Robbins]" c="Baskin Robbins"/>
              <i n="[Table1].[Restaurant].&amp;[Bawarchi]" c="Bawarchi"/>
              <i n="[Table1].[Restaurant].&amp;[Behrouz Biryani]" c="Behrouz Biryani"/>
              <i n="[Table1].[Restaurant].&amp;[Belly'S Icecreams And Thickshakes]" c="Belly'S Icecreams And Thickshakes"/>
              <i n="[Table1].[Restaurant].&amp;[Best Pasta]" c="Best Pasta"/>
              <i n="[Table1].[Restaurant].&amp;[Bhagmati Biryani]" c="Bhagmati Biryani"/>
              <i n="[Table1].[Restaurant].&amp;[Bhagyalaxmi Dhaba]" c="Bhagyalaxmi Dhaba"/>
              <i n="[Table1].[Restaurant].&amp;[Bhaijaan'S Avenue]" c="Bhaijaan'S Avenue"/>
              <i n="[Table1].[Restaurant].&amp;[Bhavani Tiffins]" c="Bhavani Tiffins"/>
              <i n="[Table1].[Restaurant].&amp;[Bheemas Grand]" c="Bheemas Grand"/>
              <i n="[Table1].[Restaurant].&amp;[Bhoomi Foods]" c="Bhoomi Foods"/>
              <i n="[Table1].[Restaurant].&amp;[Big Bowl]" c="Big Bowl"/>
              <i n="[Table1].[Restaurant].&amp;[Bijing Chef]" c="Bijing Chef"/>
              <i n="[Table1].[Restaurant].&amp;[Bikanervala]" c="Bikanervala"/>
              <i n="[Table1].[Restaurant].&amp;[Bilaad Eatery]" c="Bilaad Eatery"/>
              <i n="[Table1].[Restaurant].&amp;[Biryani Blend Family Restaurant]" c="Biryani Blend Family Restaurant"/>
              <i n="[Table1].[Restaurant].&amp;[Biryani Society]" c="Biryani Society"/>
              <i n="[Table1].[Restaurant].&amp;[Biryani Tales -By Rayalaseema Ruchulu]" c="Biryani Tales -By Rayalaseema Ruchulu"/>
              <i n="[Table1].[Restaurant].&amp;[Biryani Trip]" c="Biryani Trip"/>
              <i n="[Table1].[Restaurant].&amp;[Biryani Zone]" c="Biryani Zone"/>
              <i n="[Table1].[Restaurant].&amp;[Biryanis And More]" c="Biryanis And More"/>
              <i n="[Table1].[Restaurant].&amp;[Bismillah Hotel]" c="Bismillah Hotel"/>
              <i n="[Table1].[Restaurant].&amp;[Bistro Bites]" c="Bistro Bites"/>
              <i n="[Table1].[Restaurant].&amp;[Black Pearl - Hotel Central Park]" c="Black Pearl - Hotel Central Park"/>
              <i n="[Table1].[Restaurant].&amp;[Blenders &amp; Coolers]" c="Blenders &amp; Coolers"/>
              <i n="[Table1].[Restaurant].&amp;[Blr Food Kourt]" c="Blr Food Kourt"/>
              <i n="[Table1].[Restaurant].&amp;[Bluedragon By Mandilicious]" c="Bluedragon By Mandilicious"/>
              <i n="[Table1].[Restaurant].&amp;[Bluefox]" c="Bluefox"/>
              <i n="[Table1].[Restaurant].&amp;[Bombay Juice]" c="Bombay Juice"/>
              <i n="[Table1].[Restaurant].&amp;[Bombay Kulfis]" c="Bombay Kulfis"/>
              <i n="[Table1].[Restaurant].&amp;[Bowls Kitchen]" c="Bowls Kitchen"/>
              <i n="[Table1].[Restaurant].&amp;[Bowlsome]" c="Bowlsome"/>
              <i n="[Table1].[Restaurant].&amp;[Box8 - Desi Meals]" c="Box8 - Desi Meals"/>
              <i n="[Table1].[Restaurant].&amp;[Break The Bread - Sandwiches And Burgers]" c="Break The Bread - Sandwiches And Burgers"/>
              <i n="[Table1].[Restaurant].&amp;[Break The Bread-Sandwiches And Burgers]" c="Break The Bread-Sandwiches And Burgers"/>
              <i n="[Table1].[Restaurant].&amp;[Breakfast Express]" c="Breakfast Express"/>
              <i n="[Table1].[Restaurant].&amp;[Brista Restaurant]" c="Brista Restaurant"/>
              <i n="[Table1].[Restaurant].&amp;[Brook Bite Brownie]" c="Brook Bite Brownie"/>
              <i n="[Table1].[Restaurant].&amp;[Brown Bear]" c="Brown Bear"/>
              <i n="[Table1].[Restaurant].&amp;[Brownie Heaven]" c="Brownie Heaven"/>
              <i n="[Table1].[Restaurant].&amp;[Burgasm]" c="Burgasm"/>
              <i n="[Table1].[Restaurant].&amp;[Burger Bros]" c="Burger Bros"/>
              <i n="[Table1].[Restaurant].&amp;[Burger Dude'S]" c="Burger Dude'S"/>
              <i n="[Table1].[Restaurant].&amp;[Burger Eat'S]" c="Burger Eat'S"/>
              <i n="[Table1].[Restaurant].&amp;[Burger Hubs]" c="Burger Hubs"/>
              <i n="[Table1].[Restaurant].&amp;[Burger It Up]" c="Burger It Up"/>
              <i n="[Table1].[Restaurant].&amp;[Burger King]" c="Burger King"/>
              <i n="[Table1].[Restaurant].&amp;[Burgersuncle]" c="Burgersuncle"/>
              <i n="[Table1].[Restaurant].&amp;[By The Bay]" c="By The Bay"/>
              <i n="[Table1].[Restaurant].&amp;[C Kitchen]" c="C Kitchen"/>
              <i n="[Table1].[Restaurant].&amp;[Cafe 555 &amp; Aqeeq Restaurant]" c="Cafe 555 &amp; Aqeeq Restaurant"/>
              <i n="[Table1].[Restaurant].&amp;[Cafe Bahar Since 1973]" c="Cafe Bahar Since 1973"/>
              <i n="[Table1].[Restaurant].&amp;[Cafe Coffee Day]" c="Cafe Coffee Day"/>
              <i n="[Table1].[Restaurant].&amp;[Cafe De Gardenia]" c="Cafe De Gardenia"/>
              <i n="[Table1].[Restaurant].&amp;[Cafe Graffiti Pizzeria]" c="Cafe Graffiti Pizzeria"/>
              <i n="[Table1].[Restaurant].&amp;[Cafe Niloufer Classic]" c="Cafe Niloufer Classic"/>
              <i n="[Table1].[Restaurant].&amp;[Cafe Niloufer Premium Lounge]" c="Cafe Niloufer Premium Lounge"/>
              <i n="[Table1].[Restaurant].&amp;[Cake Affair]" c="Cake Affair"/>
              <i n="[Table1].[Restaurant].&amp;[Cake D'Licious]" c="Cake D'Licious"/>
              <i n="[Table1].[Restaurant].&amp;[Cake For You]" c="Cake For You"/>
              <i n="[Table1].[Restaurant].&amp;[Cake L'Amore]" c="Cake L'Amore"/>
              <i n="[Table1].[Restaurant].&amp;[Cakes07]" c="Cakes07"/>
              <i n="[Table1].[Restaurant].&amp;[Cakes11]" c="Cakes11"/>
              <i n="[Table1].[Restaurant].&amp;[Cakezone]" c="Cakezone"/>
              <i n="[Table1].[Restaurant].&amp;[Cane Land]" c="Cane Land"/>
              <i n="[Table1].[Restaurant].&amp;[Capital Multi Cuisine Restaurant]" c="Capital Multi Cuisine Restaurant"/>
              <i n="[Table1].[Restaurant].&amp;[Cfc Chinese Food Court]" c="Cfc Chinese Food Court"/>
              <i n="[Table1].[Restaurant].&amp;[Chai Amruth]" c="Chai Amruth"/>
              <i n="[Table1].[Restaurant].&amp;[Chai Kings]" c="Chai Kings"/>
              <i n="[Table1].[Restaurant].&amp;[Chai Point]" c="Chai Point"/>
              <i n="[Table1].[Restaurant].&amp;[Chai Sutta Bar Dilsukhnagar]" c="Chai Sutta Bar Dilsukhnagar"/>
              <i n="[Table1].[Restaurant].&amp;[Chai Vaai Cafe]" c="Chai Vaai Cafe"/>
              <i n="[Table1].[Restaurant].&amp;[Chandigarh Patiala Dhaba]" c="Chandigarh Patiala Dhaba"/>
              <i n="[Table1].[Restaurant].&amp;[Chandni Chowk]" c="Chandni Chowk"/>
              <i n="[Table1].[Restaurant].&amp;[Cheesiaano Pizza]" c="Cheesiaano Pizza"/>
              <i n="[Table1].[Restaurant].&amp;[Chef Inam'S Steak House]" c="Chef Inam'S Steak House"/>
              <i n="[Table1].[Restaurant].&amp;[Chef'S Sandwich]" c="Chef'S Sandwich"/>
              <i n="[Table1].[Restaurant].&amp;[Cherrys Kitchen]" c="Cherrys Kitchen"/>
              <i n="[Table1].[Restaurant].&amp;[Chicha'S]" c="Chicha'S"/>
              <i n="[Table1].[Restaurant].&amp;[Chichore Cafe]" c="Chichore Cafe"/>
              <i n="[Table1].[Restaurant].&amp;[Chickden]" c="Chickden"/>
              <i n="[Table1].[Restaurant].&amp;[Chickn Wickn]" c="Chickn Wickn"/>
              <i n="[Table1].[Restaurant].&amp;[Chickpet Donne Biryani House]" c="Chickpet Donne Biryani House"/>
              <i n="[Table1].[Restaurant].&amp;[China Express &amp; Sizzling Joe]" c="China Express &amp; Sizzling Joe"/>
              <i n="[Table1].[Restaurant].&amp;[Chinese By Sahadeva Reddy]" c="Chinese By Sahadeva Reddy"/>
              <i n="[Table1].[Restaurant].&amp;[Chinese Fast Food]" c="Chinese Fast Food"/>
              <i n="[Table1].[Restaurant].&amp;[Chinese Hut Fast Food]" c="Chinese Hut Fast Food"/>
              <i n="[Table1].[Restaurant].&amp;[Chinese Pavilion]" c="Chinese Pavilion"/>
              <i n="[Table1].[Restaurant].&amp;[Chitti In Town Robot Restaurant]" c="Chitti In Town Robot Restaurant"/>
              <i n="[Table1].[Restaurant].&amp;[Chocolate Ideas]" c="Chocolate Ideas"/>
              <i n="[Table1].[Restaurant].&amp;[Chopstick Chan]" c="Chopstick Chan"/>
              <i n="[Table1].[Restaurant].&amp;[Chulha Chowki]" c="Chulha Chowki"/>
              <i n="[Table1].[Restaurant].&amp;[Chung Hua Estd 1983]" c="Chung Hua Estd 1983"/>
              <i n="[Table1].[Restaurant].&amp;[Chutney Bowl]" c="Chutney Bowl"/>
              <i n="[Table1].[Restaurant].&amp;[Chutneys]" c="Chutneys"/>
              <i n="[Table1].[Restaurant].&amp;[Ciro'S Pizzeria]" c="Ciro'S Pizzeria"/>
              <i n="[Table1].[Restaurant].&amp;[Classic Ice Cream]" c="Classic Ice Cream"/>
              <i n="[Table1].[Restaurant].&amp;[Coastal Chops]" c="Coastal Chops"/>
              <i n="[Table1].[Restaurant].&amp;[Coconut Juice Bar]" c="Coconut Juice Bar"/>
              <i n="[Table1].[Restaurant].&amp;[Coffee Cream]" c="Coffee Cream"/>
              <i n="[Table1].[Restaurant].&amp;[Combo Stories By 10D Express]" c="Combo Stories By 10D Express"/>
              <i n="[Table1].[Restaurant].&amp;[Cookie Man Next Galleria Punjagutta]" c="Cookie Man Next Galleria Punjagutta"/>
              <i n="[Table1].[Restaurant].&amp;[Corner Bowls]" c="Corner Bowls"/>
              <i n="[Table1].[Restaurant].&amp;[Cranky Fried Chicken]" c="Cranky Fried Chicken"/>
              <i n="[Table1].[Restaurant].&amp;[Cravings]" c="Cravings"/>
              <i n="[Table1].[Restaurant].&amp;[Cream Stone]" c="Cream Stone"/>
              <i n="[Table1].[Restaurant].&amp;[Creamy N Creamy Ice Stone]" c="Creamy N Creamy Ice Stone"/>
              <i n="[Table1].[Restaurant].&amp;[Crispy Hub]" c="Crispy Hub"/>
              <i n="[Table1].[Restaurant].&amp;[Crumbled Cheese]" c="Crumbled Cheese"/>
              <i n="[Table1].[Restaurant].&amp;[Crunchy'S]" c="Crunchy'S"/>
              <i n="[Table1].[Restaurant].&amp;[Crystal Restaurant]" c="Crystal Restaurant"/>
              <i n="[Table1].[Restaurant].&amp;[Cupcake Bliss Cake &amp; Desserts]" c="Cupcake Bliss Cake &amp; Desserts"/>
              <i n="[Table1].[Restaurant].&amp;[Czars Pizza]" c="Czars Pizza"/>
              <i n="[Table1].[Restaurant].&amp;[Dads Kitchen]" c="Dads Kitchen"/>
              <i n="[Table1].[Restaurant].&amp;[Dadu'S Mithai Vatika]" c="Dadu'S Mithai Vatika"/>
              <i n="[Table1].[Restaurant].&amp;[Dairy Den]" c="Dairy Den"/>
              <i n="[Table1].[Restaurant].&amp;[Dark Stone]" c="Dark Stone"/>
              <i n="[Table1].[Restaurant].&amp;[De' Cafe Studio]" c="De' Cafe Studio"/>
              <i n="[Table1].[Restaurant].&amp;[Deccan Chef]" c="Deccan Chef"/>
              <i n="[Table1].[Restaurant].&amp;[Deccan Chinese Fast Food]" c="Deccan Chinese Fast Food"/>
              <i n="[Table1].[Restaurant].&amp;[Delhi Mithaiwala]" c="Delhi Mithaiwala"/>
              <i n="[Table1].[Restaurant].&amp;[Delicious Dosa]" c="Delicious Dosa"/>
              <i n="[Table1].[Restaurant].&amp;[Delite Pizza And Shakes]" c="Delite Pizza And Shakes"/>
              <i n="[Table1].[Restaurant].&amp;[Deluxe Marhaba]" c="Deluxe Marhaba"/>
              <i n="[Table1].[Restaurant].&amp;[Desi Pizza]" c="Desi Pizza"/>
              <i n="[Table1].[Restaurant].&amp;[Destino Re Defined]" c="Destino Re Defined"/>
              <i n="[Table1].[Restaurant].&amp;[Devikas Kitchen - Multi Cuisine]" c="Devikas Kitchen - Multi Cuisine"/>
              <i n="[Table1].[Restaurant].&amp;[Dharu Snacks]" c="Dharu Snacks"/>
              <i n="[Table1].[Restaurant].&amp;[Diamond Bakery]" c="Diamond Bakery"/>
              <i n="[Table1].[Restaurant].&amp;[Diamond Pan Shop]" c="Diamond Pan Shop"/>
              <i n="[Table1].[Restaurant].&amp;[Dine Hill]" c="Dine Hill"/>
              <i n="[Table1].[Restaurant].&amp;[Domino'S Pizza]" c="Domino'S Pizza"/>
              <i n="[Table1].[Restaurant].&amp;[Dosa Factory]" c="Dosa Factory"/>
              <i n="[Table1].[Restaurant].&amp;[Dosa House Restaurant]" c="Dosa House Restaurant"/>
              <i n="[Table1].[Restaurant].&amp;[Dostea]" c="Dostea"/>
              <i n="[Table1].[Restaurant].&amp;[Down Town House]" c="Down Town House"/>
              <i n="[Table1].[Restaurant].&amp;[Dragon Society]" c="Dragon Society"/>
              <i n="[Table1].[Restaurant].&amp;[Dunkin Donuts]" c="Dunkin Donuts"/>
              <i n="[Table1].[Restaurant].&amp;[Durga'S Street Delight'S]" c="Durga'S Street Delight'S"/>
              <i n="[Table1].[Restaurant].&amp;[Dwaraka Restaurant]" c="Dwaraka Restaurant"/>
              <i n="[Table1].[Restaurant].&amp;[Eagles Pizza]" c="Eagles Pizza"/>
              <i n="[Table1].[Restaurant].&amp;[Eat Italy]" c="Eat Italy"/>
              <i n="[Table1].[Restaurant].&amp;[Eat N Joy Bakers]" c="Eat N Joy Bakers"/>
              <i n="[Table1].[Restaurant].&amp;[Eat N Treat]" c="Eat N Treat"/>
              <i n="[Table1].[Restaurant].&amp;[Eat Neat]" c="Eat Neat"/>
              <i n="[Table1].[Restaurant].&amp;[Eatfit]" c="Eatfit"/>
              <i n="[Table1].[Restaurant].&amp;[Eatz &amp; Drinkzz]" c="Eatz &amp; Drinkzz"/>
              <i n="[Table1].[Restaurant].&amp;[Eggasm]" c="Eggasm"/>
              <i n="[Table1].[Restaurant].&amp;[Eggsplode]" c="Eggsplode"/>
              <i n="[Table1].[Restaurant].&amp;[Ek Pyali Chai]" c="Ek Pyali Chai"/>
              <i n="[Table1].[Restaurant].&amp;[Emi Burger]" c="Emi Burger"/>
              <i n="[Table1].[Restaurant].&amp;[Euphoria]" c="Euphoria"/>
              <i n="[Table1].[Restaurant].&amp;[Exotica]" c="Exotica"/>
              <i n="[Table1].[Restaurant].&amp;[Express By Ab'S]" c="Express By Ab'S"/>
              <i n="[Table1].[Restaurant].&amp;[Express Cafe By Holiday Inn Express]" c="Express Cafe By Holiday Inn Express"/>
              <i n="[Table1].[Restaurant].&amp;[Faasos]" c="Faasos"/>
              <i n="[Table1].[Restaurant].&amp;[Falak Restaurant And Banquet Hall]" c="Falak Restaurant And Banquet Hall"/>
              <i n="[Table1].[Restaurant].&amp;[Famous Ice Cream]" c="Famous Ice Cream"/>
              <i n="[Table1].[Restaurant].&amp;[Fancy Ice Cream]" c="Fancy Ice Cream"/>
              <i n="[Table1].[Restaurant].&amp;[Farmbowl By Urbankisaan]" c="Farmbowl By Urbankisaan"/>
              <i n="[Table1].[Restaurant].&amp;[Feel In Saudia]" c="Feel In Saudia"/>
              <i n="[Table1].[Restaurant].&amp;[Feranoz]" c="Feranoz"/>
              <i n="[Table1].[Restaurant].&amp;[Filful Shawarma]" c="Filful Shawarma"/>
              <i n="[Table1].[Restaurant].&amp;[Fipola Grill House]" c="Fipola Grill House"/>
              <i n="[Table1].[Restaurant].&amp;[Firangi Bake]" c="Firangi Bake"/>
              <i n="[Table1].[Restaurant].&amp;[Fish Oh Fish]" c="Fish Oh Fish"/>
              <i n="[Table1].[Restaurant].&amp;[Fishland Express]" c="Fishland Express"/>
              <i n="[Table1].[Restaurant].&amp;[Fitmeals]" c="Fitmeals"/>
              <i n="[Table1].[Restaurant].&amp;[Five Star And Koli Hut]" c="Five Star And Koli Hut"/>
              <i n="[Table1].[Restaurant].&amp;[Flavours Of Taj Mahal Hotel]" c="Flavours Of Taj Mahal Hotel"/>
              <i n="[Table1].[Restaurant].&amp;[Flying Spaghetti Monster]" c="Flying Spaghetti Monster"/>
              <i n="[Table1].[Restaurant].&amp;[Food Planet Restaurant]" c="Food Planet Restaurant"/>
              <i n="[Table1].[Restaurant].&amp;[Food Studio]" c="Food Studio"/>
              <i n="[Table1].[Restaurant].&amp;[Food Zone 2]" c="Food Zone 2"/>
              <i n="[Table1].[Restaurant].&amp;[Foodiez Hub]" c="Foodiez Hub"/>
              <i n="[Table1].[Restaurant].&amp;[Fried Chicken Hub]" c="Fried Chicken Hub"/>
              <i n="[Table1].[Restaurant].&amp;[Friends Shawarma]" c="Friends Shawarma"/>
              <i n="[Table1].[Restaurant].&amp;[Fries.Com]" c="Fries.Com"/>
              <i n="[Table1].[Restaurant].&amp;[Frost N Roll]" c="Frost N Roll"/>
              <i n="[Table1].[Restaurant].&amp;[Frosty Den]" c="Frosty Den"/>
              <i n="[Table1].[Restaurant].&amp;[Frozen Bottle]" c="Frozen Bottle"/>
              <i n="[Table1].[Restaurant].&amp;[Fruit Bite Natural Juices &amp; Salads.]" c="Fruit Bite Natural Juices &amp; Salads."/>
              <i n="[Table1].[Restaurant].&amp;[Fruitfull]" c="Fruitfull"/>
              <i n="[Table1].[Restaurant].&amp;[G Pulla Reddy Sweets]" c="G Pulla Reddy Sweets"/>
              <i n="[Table1].[Restaurant].&amp;[Gabru Di Chaap]" c="Gabru Di Chaap"/>
              <i n="[Table1].[Restaurant].&amp;[Gafoor Ice Cream]" c="Gafoor Ice Cream"/>
              <i n="[Table1].[Restaurant].&amp;[Galaxy Paradise]" c="Galaxy Paradise"/>
              <i n="[Table1].[Restaurant].&amp;[Gayathri Tiffins]" c="Gayathri Tiffins"/>
              <i n="[Table1].[Restaurant].&amp;[Geetha Tiffins]" c="Geetha Tiffins"/>
              <i n="[Table1].[Restaurant].&amp;[Gelatica Gelato - Ice Cream &amp; Sorbet The Finest]" c="Gelatica Gelato - Ice Cream &amp; Sorbet The Finest"/>
              <i n="[Table1].[Restaurant].&amp;[Gharib Nawaz Fast Food &amp; Biryani]" c="Gharib Nawaz Fast Food &amp; Biryani"/>
              <i n="[Table1].[Restaurant].&amp;[Ghrelin - Cafe And Patisserie]" c="Ghrelin - Cafe And Patisserie"/>
              <i n="[Table1].[Restaurant].&amp;[Go Fresh The Pizza House]" c="Go Fresh The Pizza House"/>
              <i n="[Table1].[Restaurant].&amp;[Gol Panipuri]" c="Gol Panipuri"/>
              <i n="[Table1].[Restaurant].&amp;[Golconda Sugar Cane Juice]" c="Golconda Sugar Cane Juice"/>
              <i n="[Table1].[Restaurant].&amp;[Golden Bistro]" c="Golden Bistro"/>
              <i n="[Table1].[Restaurant].&amp;[Golden Dragon]" c="Golden Dragon"/>
              <i n="[Table1].[Restaurant].&amp;[Goli Soda]" c="Goli Soda"/>
              <i n="[Table1].[Restaurant].&amp;[Good Lands Restaurant]" c="Good Lands Restaurant"/>
              <i n="[Table1].[Restaurant].&amp;[Gourmet Gully]" c="Gourmet Gully"/>
              <i n="[Table1].[Restaurant].&amp;[Gourmet Ice Cream Cakes By Baskin Robbins]" c="Gourmet Ice Cream Cakes By Baskin Robbins"/>
              <i n="[Table1].[Restaurant].&amp;[Govind Dosa]" c="Govind Dosa"/>
              <i n="[Table1].[Restaurant].&amp;[Govindaas Sweet And Snacks]" c="Govindaas Sweet And Snacks"/>
              <i n="[Table1].[Restaurant].&amp;[Govi'S Organic Foods]" c="Govi'S Organic Foods"/>
              <i n="[Table1].[Restaurant].&amp;[Grab A Bowl]" c="Grab A Bowl"/>
              <i n="[Table1].[Restaurant].&amp;[Grabz]" c="Grabz"/>
              <i n="[Table1].[Restaurant].&amp;[Grameen Kulfi]" c="Grameen Kulfi"/>
              <i n="[Table1].[Restaurant].&amp;[Grand Chicken Haleem]" c="Grand Chicken Haleem"/>
              <i n="[Table1].[Restaurant].&amp;[Grand Hotel]" c="Grand Hotel"/>
              <i n="[Table1].[Restaurant].&amp;[Great Bakers]" c="Great Bakers"/>
              <i n="[Table1].[Restaurant].&amp;[Green Treat]" c="Green Treat"/>
              <i n="[Table1].[Restaurant].&amp;[Grill Station]" c="Grill Station"/>
              <i n="[Table1].[Restaurant].&amp;[Grillistan]" c="Grillistan"/>
              <i n="[Table1].[Restaurant].&amp;[Guest House Coffee And Ice Cream Parlour]" c="Guest House Coffee And Ice Cream Parlour"/>
              <i n="[Table1].[Restaurant].&amp;[Gulbarga'S Mama Puri &amp; Special Snacks]" c="Gulbarga'S Mama Puri &amp; Special Snacks"/>
              <i n="[Table1].[Restaurant].&amp;[Gullu Dada'S Biryani]" c="Gullu Dada'S Biryani"/>
              <i n="[Table1].[Restaurant].&amp;[Gully Lounge]" c="Gully Lounge"/>
              <i n="[Table1].[Restaurant].&amp;[Guru Raghavendra Tiffins]" c="Guru Raghavendra Tiffins"/>
              <i n="[Table1].[Restaurant].&amp;[Gv'S Hotel Godavari]" c="Gv'S Hotel Godavari"/>
              <i n="[Table1].[Restaurant].&amp;[H.S.Kitchens Chilli And Garlic]" c="H.S.Kitchens Chilli And Garlic"/>
              <i n="[Table1].[Restaurant].&amp;[Habeeb'S Fast Food]" c="Habeeb'S Fast Food"/>
              <i n="[Table1].[Restaurant].&amp;[Habibi Hungry]" c="Habibi Hungry"/>
              <i n="[Table1].[Restaurant].&amp;[Haiking Chinese Restaurant]" c="Haiking Chinese Restaurant"/>
              <i n="[Table1].[Restaurant].&amp;[Haiku]" c="Haiku"/>
              <i n="[Table1].[Restaurant].&amp;[Haji Ali Fresh Fruit Juices]" c="Haji Ali Fresh Fruit Juices"/>
              <i n="[Table1].[Restaurant].&amp;[Halal Guys]" c="Halal Guys"/>
              <i n="[Table1].[Restaurant].&amp;[Haldirams]" c="Haldirams"/>
              <i n="[Table1].[Restaurant].&amp;[Haldirams Sweets And Namkeen]" c="Haldirams Sweets And Namkeen"/>
              <i n="[Table1].[Restaurant].&amp;[Haleem House]" c="Haleem House"/>
              <i n="[Table1].[Restaurant].&amp;[Hameedi Confectioners]" c="Hameedi Confectioners"/>
              <i n="[Table1].[Restaurant].&amp;[Hans Kitchen]" c="Hans Kitchen"/>
              <i n="[Table1].[Restaurant].&amp;[Hard Rock Cafe Hyderabad]" c="Hard Rock Cafe Hyderabad"/>
              <i n="[Table1].[Restaurant].&amp;[Hari Dosa]" c="Hari Dosa"/>
              <i n="[Table1].[Restaurant].&amp;[Hasrat Catering India]" c="Hasrat Catering India"/>
              <i n="[Table1].[Restaurant].&amp;[Hd Restaurant]" c="Hd Restaurant"/>
              <i n="[Table1].[Restaurant].&amp;[Headquarters]" c="Headquarters"/>
              <i n="[Table1].[Restaurant].&amp;[Healing Rice Bowls]" c="Healing Rice Bowls"/>
              <i n="[Table1].[Restaurant].&amp;[Healthy Food House]" c="Healthy Food House"/>
              <i n="[Table1].[Restaurant].&amp;[Hero Sandwiches]" c="Hero Sandwiches"/>
              <i n="[Table1].[Restaurant].&amp;[Hilton Restaurant]" c="Hilton Restaurant"/>
              <i n="[Table1].[Restaurant].&amp;[Hitex Santosh Family Dhaba]" c="Hitex Santosh Family Dhaba"/>
              <i n="[Table1].[Restaurant].&amp;[Homely]" c="Homely"/>
              <i n="[Table1].[Restaurant].&amp;[Homely Kitchen]" c="Homely Kitchen"/>
              <i n="[Table1].[Restaurant].&amp;[Homelyfit]" c="Homelyfit"/>
              <i n="[Table1].[Restaurant].&amp;[Hotel Akshaya]" c="Hotel Akshaya"/>
              <i n="[Table1].[Restaurant].&amp;[Hotel Anand Bhavan]" c="Hotel Anand Bhavan"/>
              <i n="[Table1].[Restaurant].&amp;[Hotel Azizia]" c="Hotel Azizia"/>
              <i n="[Table1].[Restaurant].&amp;[Hotel City Diamond]" c="Hotel City Diamond"/>
              <i n="[Table1].[Restaurant].&amp;[Hotel City Point]" c="Hotel City Point"/>
              <i n="[Table1].[Restaurant].&amp;[Hotel Indu Deluxe]" c="Hotel Indu Deluxe"/>
              <i n="[Table1].[Restaurant].&amp;[Hotel Mansingh]" c="Hotel Mansingh"/>
              <i n="[Table1].[Restaurant].&amp;[Hotel Mukrram]" c="Hotel Mukrram"/>
              <i n="[Table1].[Restaurant].&amp;[Hotel Nakshatra Grand]" c="Hotel Nakshatra Grand"/>
              <i n="[Table1].[Restaurant].&amp;[Hotel Niagara]" c="Hotel Niagara"/>
              <i n="[Table1].[Restaurant].&amp;[Hotel Rajdhani]" c="Hotel Rajdhani"/>
              <i n="[Table1].[Restaurant].&amp;[Hotel Rumaan]" c="Hotel Rumaan"/>
              <i n="[Table1].[Restaurant].&amp;[Hotel Sahara]" c="Hotel Sahara"/>
              <i n="[Table1].[Restaurant].&amp;[Hotel Sandarshini]" c="Hotel Sandarshini"/>
              <i n="[Table1].[Restaurant].&amp;[Hotel Shadab]" c="Hotel Shadab"/>
              <i n="[Table1].[Restaurant].&amp;[Hotel Shanthi Delux]" c="Hotel Shanthi Delux"/>
              <i n="[Table1].[Restaurant].&amp;[Hotel Shezan - Exhibition Ground]" c="Hotel Shezan - Exhibition Ground"/>
              <i n="[Table1].[Restaurant].&amp;[Hotel Shri Raghavendra Pure Veg]" c="Hotel Shri Raghavendra Pure Veg"/>
              <i n="[Table1].[Restaurant].&amp;[Hotel Shubham Palace - Dhanturi Hospitality]" c="Hotel Shubham Palace - Dhanturi Hospitality"/>
              <i n="[Table1].[Restaurant].&amp;[Hotel Sitara Grand - Dhanturi Group Of Hotels]" c="Hotel Sitara Grand - Dhanturi Group Of Hotels"/>
              <i n="[Table1].[Restaurant].&amp;[Hotel Sohail Waves]" c="Hotel Sohail Waves"/>
              <i n="[Table1].[Restaurant].&amp;[Hotel Suprabhat]" c="Hotel Suprabhat"/>
              <i n="[Table1].[Restaurant].&amp;[Hotel Suprabhat Multi Cuisine Restaurant]" c="Hotel Suprabhat Multi Cuisine Restaurant"/>
              <i n="[Table1].[Restaurant].&amp;[Hotel Surabhi Udupi Veg]" c="Hotel Surabhi Udupi Veg"/>
              <i n="[Table1].[Restaurant].&amp;[Hotel Swagath]" c="Hotel Swagath"/>
              <i n="[Table1].[Restaurant].&amp;[Hotel Swagath Grand - Dhanturi Group Of Hotels]" c="Hotel Swagath Grand - Dhanturi Group Of Hotels"/>
              <i n="[Table1].[Restaurant].&amp;[Hotel Tamilnaadu]" c="Hotel Tamilnaadu"/>
              <i n="[Table1].[Restaurant].&amp;[Hotel Udupi Home]" c="Hotel Udupi Home"/>
              <i n="[Table1].[Restaurant].&amp;[Hotel Woodside (Veg)]" c="Hotel Woodside (Veg)"/>
              <i n="[Table1].[Restaurant].&amp;[Hottie And Spicy Chat And Juices]" c="Hottie And Spicy Chat And Juices"/>
              <i n="[Table1].[Restaurant].&amp;[House Of Biryani]" c="House Of Biryani"/>
              <i n="[Table1].[Restaurant].&amp;[House Of Burger]" c="House Of Burger"/>
              <i n="[Table1].[Restaurant].&amp;[House Of Desserts]" c="House Of Desserts"/>
              <i n="[Table1].[Restaurant].&amp;[House Of Dosas]" c="House Of Dosas"/>
              <i n="[Table1].[Restaurant].&amp;[House Of Milkshake]" c="House Of Milkshake"/>
              <i n="[Table1].[Restaurant].&amp;[Huber &amp; Holly]" c="Huber &amp; Holly"/>
              <i n="[Table1].[Restaurant].&amp;[Hunger'S Hub Fastfood]" c="Hunger'S Hub Fastfood"/>
              <i n="[Table1].[Restaurant].&amp;[Hungry Burger]" c="Hungry Burger"/>
              <i n="[Table1].[Restaurant].&amp;[Hungry Kya Pet Barlo]" c="Hungry Kya Pet Barlo"/>
              <i n="[Table1].[Restaurant].&amp;[Hungry Treats]" c="Hungry Treats"/>
              <i n="[Table1].[Restaurant].&amp;[Hyderabadish]" c="Hyderabadish"/>
              <i n="[Table1].[Restaurant].&amp;[I Creamy Cafe]" c="I Creamy Cafe"/>
              <i n="[Table1].[Restaurant].&amp;[I Love Combos]" c="I Love Combos"/>
              <i n="[Table1].[Restaurant].&amp;[Ibaco]" c="Ibaco"/>
              <i n="[Table1].[Restaurant].&amp;[Ice Cream Corner]" c="Ice Cream Corner"/>
              <i n="[Table1].[Restaurant].&amp;[Ice Magic]" c="Ice Magic"/>
              <i n="[Table1].[Restaurant].&amp;[Ice N Spice (Hotel Inner Circle)]" c="Ice N Spice (Hotel Inner Circle)"/>
              <i n="[Table1].[Restaurant].&amp;[Imperial Multi-Cuisine Restaurant]" c="Imperial Multi-Cuisine Restaurant"/>
              <i n="[Table1].[Restaurant].&amp;[Indira Darshini]" c="Indira Darshini"/>
              <i n="[Table1].[Restaurant].&amp;[Inox]" c="Inox"/>
              <i n="[Table1].[Restaurant].&amp;[Inti Bhojnam]" c="Inti Bhojnam"/>
              <i n="[Table1].[Restaurant].&amp;[Inti Ruchi]" c="Inti Ruchi"/>
              <i n="[Table1].[Restaurant].&amp;[Iqbatan Restaurant]" c="Iqbatan Restaurant"/>
              <i n="[Table1].[Restaurant].&amp;[Istah - Shawarma And Biryani]" c="Istah - Shawarma And Biryani"/>
              <i n="[Table1].[Restaurant].&amp;[Italian Express]" c="Italian Express"/>
              <i n="[Table1].[Restaurant].&amp;[Italian Hub]" c="Italian Hub"/>
              <i n="[Table1].[Restaurant].&amp;[Italian Pizzeria Creamato]" c="Italian Pizzeria Creamato"/>
              <i n="[Table1].[Restaurant].&amp;[Itminaan Biryani - Dum Pukht]" c="Itminaan Biryani - Dum Pukht"/>
              <i n="[Table1].[Restaurant].&amp;[Jaggu Mithai]" c="Jaggu Mithai"/>
              <i n="[Table1].[Restaurant].&amp;[Jai Bhavani Spicy Hot Fast Food Centre]" c="Jai Bhavani Spicy Hot Fast Food Centre"/>
              <i n="[Table1].[Restaurant].&amp;[Jai Bhavani Tiffins]" c="Jai Bhavani Tiffins"/>
              <i n="[Table1].[Restaurant].&amp;[Jai Durga Maa Vaishno Dhabha]" c="Jai Durga Maa Vaishno Dhabha"/>
              <i n="[Table1].[Restaurant].&amp;[Jaihind Biryani (No Halal)]" c="Jaihind Biryani (No Halal)"/>
              <i n="[Table1].[Restaurant].&amp;[Jain Kitchen Pure Veg Restaurant]" c="Jain Kitchen Pure Veg Restaurant"/>
              <i n="[Table1].[Restaurant].&amp;[Jalebiwalas Mithai Bhandar]" c="Jalebiwalas Mithai Bhandar"/>
              <i n="[Table1].[Restaurant].&amp;[Jashan Juice And Pizza One]" c="Jashan Juice And Pizza One"/>
              <i n="[Table1].[Restaurant].&amp;[Jenny'S Brownies]" c="Jenny'S Brownies"/>
              <i n="[Table1].[Restaurant].&amp;[Js Fast Food]" c="Js Fast Food"/>
              <i n="[Table1].[Restaurant].&amp;[Juice Box]" c="Juice Box"/>
              <i n="[Table1].[Restaurant].&amp;[Juice It Up]" c="Juice It Up"/>
              <i n="[Table1].[Restaurant].&amp;[Just Bake Banjarahills]" c="Just Bake Banjarahills"/>
              <i n="[Table1].[Restaurant].&amp;[Just Parantha]" c="Just Parantha"/>
              <i n="[Table1].[Restaurant].&amp;[K&amp;C Bakers &amp;Confectioners]" c="K&amp;C Bakers &amp;Confectioners"/>
              <i n="[Table1].[Restaurant].&amp;[Kaati Zone Rolls And Wraps]" c="Kaati Zone Rolls And Wraps"/>
              <i n="[Table1].[Restaurant].&amp;[Kabul Darbar]" c="Kabul Darbar"/>
              <i n="[Table1].[Restaurant].&amp;[Kailas Food Centre]" c="Kailas Food Centre"/>
              <i n="[Table1].[Restaurant].&amp;[Kalyug Kitchen]" c="Kalyug Kitchen"/>
              <i n="[Table1].[Restaurant].&amp;[Kamat Hotel]" c="Kamat Hotel"/>
              <i n="[Table1].[Restaurant].&amp;[Kamath Hotel]" c="Kamath Hotel"/>
              <i n="[Table1].[Restaurant].&amp;[Karachi Bakery]" c="Karachi Bakery"/>
              <i n="[Table1].[Restaurant].&amp;[Karachi Bakery Banjara]" c="Karachi Bakery Banjara"/>
              <i n="[Table1].[Restaurant].&amp;[Karachi Bakery Santoshnagar]" c="Karachi Bakery Santoshnagar"/>
              <i n="[Table1].[Restaurant].&amp;[Karthikeya Tiffins Pure Veg]" c="Karthikeya Tiffins Pure Veg"/>
              <i n="[Table1].[Restaurant].&amp;[Kathmandu Momo]" c="Kathmandu Momo"/>
              <i n="[Table1].[Restaurant].&amp;[Kekiz Cake Shop]" c="Kekiz Cake Shop"/>
              <i n="[Table1].[Restaurant].&amp;[Keshav Reddy Sweets]" c="Keshav Reddy Sweets"/>
              <i n="[Table1].[Restaurant].&amp;[Keventers - Milkshakes And Desserts]" c="Keventers - Milkshakes And Desserts"/>
              <i n="[Table1].[Restaurant].&amp;[Kfc]" c="Kfc"/>
              <i n="[Table1].[Restaurant].&amp;[Kfc Krishna Food Court]" c="Kfc Krishna Food Court"/>
              <i n="[Table1].[Restaurant].&amp;[Kgf Italian Wood Fire Pizza]" c="Kgf Italian Wood Fire Pizza"/>
              <i n="[Table1].[Restaurant].&amp;[Khan-E-Khaas]" c="Khan-E-Khaas"/>
              <i n="[Table1].[Restaurant].&amp;[Khichdi Experiment]" c="Khichdi Experiment"/>
              <i n="[Table1].[Restaurant].&amp;[Khiljis Castle]" c="Khiljis Castle"/>
              <i n="[Table1].[Restaurant].&amp;[Khismat Restaurant]" c="Khismat Restaurant"/>
              <i n="[Table1].[Restaurant].&amp;[Kinara Grand]" c="Kinara Grand"/>
              <i n="[Table1].[Restaurant].&amp;[Kings Natraj Bakers]" c="Kings Natraj Bakers"/>
              <i n="[Table1].[Restaurant].&amp;[Kings Pizza Hut]" c="Kings Pizza Hut"/>
              <i n="[Table1].[Restaurant].&amp;[Kitchen Maha Raja]" c="Kitchen Maha Raja"/>
              <i n="[Table1].[Restaurant].&amp;[Klip2Deal Homefood]" c="Klip2Deal Homefood"/>
              <i n="[Table1].[Restaurant].&amp;[Kolhapuri Thaska]" c="Kolhapuri Thaska"/>
              <i n="[Table1].[Restaurant].&amp;[Kouzina Kafe -The Food Court]" c="Kouzina Kafe -The Food Court"/>
              <i n="[Table1].[Restaurant].&amp;[Krishna Idli And Dosa]" c="Krishna Idli And Dosa"/>
              <i n="[Table1].[Restaurant].&amp;[Krispy Kreme]" c="Krispy Kreme"/>
              <i n="[Table1].[Restaurant].&amp;[Kritunga Restaurant]" c="Kritunga Restaurant"/>
              <i n="[Table1].[Restaurant].&amp;[Krupa Mess &amp; Tiffins]" c="Krupa Mess &amp; Tiffins"/>
              <i n="[Table1].[Restaurant].&amp;[Ks Bakers]" c="Ks Bakers"/>
              <i n="[Table1].[Restaurant].&amp;[Kulfi &amp; Falooda Project]" c="Kulfi &amp; Falooda Project"/>
              <i n="[Table1].[Restaurant].&amp;[Kung Pao Kitchen]" c="Kung Pao Kitchen"/>
              <i n="[Table1].[Restaurant].&amp;[Kushi Tiffin Center]" c="Kushi Tiffin Center"/>
              <i n="[Table1].[Restaurant].&amp;[Kwality Wall S Frozen Dessert &amp; Ice Cream Shop]" c="Kwality Wall S Frozen Dessert &amp; Ice Cream Shop"/>
              <i n="[Table1].[Restaurant].&amp;[La Pino'Z Pizza]" c="La Pino'Z Pizza"/>
              <i n="[Table1].[Restaurant].&amp;[Labaan Bakers And Dairy]" c="Labaan Bakers And Dairy"/>
              <i n="[Table1].[Restaurant].&amp;[Laddu Ji]" c="Laddu Ji"/>
              <i n="[Table1].[Restaurant].&amp;[Lakshman Ki Bandi]" c="Lakshman Ki Bandi"/>
              <i n="[Table1].[Restaurant].&amp;[Lalaji Dilli Wale]" c="Lalaji Dilli Wale"/>
              <i n="[Table1].[Restaurant].&amp;[Lalaji Dilli Wale Chaat]" c="Lalaji Dilli Wale Chaat"/>
              <i n="[Table1].[Restaurant].&amp;[Lassi &amp; Falooda Co]" c="Lassi &amp; Falooda Co"/>
              <i n="[Table1].[Restaurant].&amp;[Lassi Corner]" c="Lassi Corner"/>
              <i n="[Table1].[Restaurant].&amp;[Lassi Corner Malakpet]" c="Lassi Corner Malakpet"/>
              <i n="[Table1].[Restaurant].&amp;[Lassi Hub]" c="Lassi Hub"/>
              <i n="[Table1].[Restaurant].&amp;[Lassi N Cafe]" c="Lassi N Cafe"/>
              <i n="[Table1].[Restaurant].&amp;[Lassi Shop]" c="Lassi Shop"/>
              <i n="[Table1].[Restaurant].&amp;[Lassi Shop - Malakpet]" c="Lassi Shop - Malakpet"/>
              <i n="[Table1].[Restaurant].&amp;[Lassi Shop-Is Sadan Cross Road]" c="Lassi Shop-Is Sadan Cross Road"/>
              <i n="[Table1].[Restaurant].&amp;[Lavish Corner]" c="Lavish Corner"/>
              <i n="[Table1].[Restaurant].&amp;[Lazeez Khaana]" c="Lazeez Khaana"/>
              <i n="[Table1].[Restaurant].&amp;[Lazzat Restaurant]" c="Lazzat Restaurant"/>
              <i n="[Table1].[Restaurant].&amp;[Leos Kitchen]" c="Leos Kitchen"/>
              <i n="[Table1].[Restaurant].&amp;[Lingaiah Hotel]" c="Lingaiah Hotel"/>
              <i n="[Table1].[Restaurant].&amp;[Little Italy]" c="Little Italy"/>
              <i n="[Table1].[Restaurant].&amp;[Lo! - Low Carb And Keto Foods]" c="Lo! - Low Carb And Keto Foods"/>
              <i n="[Table1].[Restaurant].&amp;[Look At Me]" c="Look At Me"/>
              <i n="[Table1].[Restaurant].&amp;[Lucky Multicuisine Restaurant]" c="Lucky Multicuisine Restaurant"/>
              <i n="[Table1].[Restaurant].&amp;[Lucky Restaurant]" c="Lucky Restaurant"/>
              <i n="[Table1].[Restaurant].&amp;[Lucky'S Biryani House]" c="Lucky'S Biryani House"/>
              <i n="[Table1].[Restaurant].&amp;[Lunchbox]" c="Lunchbox"/>
              <i n="[Table1].[Restaurant].&amp;[Maa Santosh Dhaba]" c="Maa Santosh Dhaba"/>
              <i n="[Table1].[Restaurant].&amp;[Madhouse Pizzas And Thichshakes]" c="Madhouse Pizzas And Thichshakes"/>
              <i n="[Table1].[Restaurant].&amp;[Madhu Ruchi Pure Veg Restaurant]" c="Madhu Ruchi Pure Veg Restaurant"/>
              <i n="[Table1].[Restaurant].&amp;[Madhuban Grand]" c="Madhuban Grand"/>
              <i n="[Table1].[Restaurant].&amp;[Madhur Sweets]" c="Madhur Sweets"/>
              <i n="[Table1].[Restaurant].&amp;[Madhusudhanreddy Hotel]" c="Madhusudhanreddy Hotel"/>
              <i n="[Table1].[Restaurant].&amp;[Maggi Bowl]" c="Maggi Bowl"/>
              <i n="[Table1].[Restaurant].&amp;[Magic On Tongue]" c="Magic On Tongue"/>
              <i n="[Table1].[Restaurant].&amp;[Mahalaxmi Tiffin Centre]" c="Mahalaxmi Tiffin Centre"/>
              <i n="[Table1].[Restaurant].&amp;[Maharaja Dosa]" c="Maharaja Dosa"/>
              <i n="[Table1].[Restaurant].&amp;[Maharashtrian Kitchen]" c="Maharashtrian Kitchen"/>
              <i n="[Table1].[Restaurant].&amp;[Mai Ki Rasoi]" c="Mai Ki Rasoi"/>
              <i n="[Table1].[Restaurant].&amp;[Makers Of Milkshakes]" c="Makers Of Milkshakes"/>
              <i n="[Table1].[Restaurant].&amp;[Makhani Pizzeria]" c="Makhani Pizzeria"/>
              <i n="[Table1].[Restaurant].&amp;[Mamaz Almandi]" c="Mamaz Almandi"/>
              <i n="[Table1].[Restaurant].&amp;[Mana Inti Ruchulu]" c="Mana Inti Ruchulu"/>
              <i n="[Table1].[Restaurant].&amp;[Mandar Restaurant]" c="Mandar Restaurant"/>
              <i n="[Table1].[Restaurant].&amp;[Mandi @36]" c="Mandi @36"/>
              <i n="[Table1].[Restaurant].&amp;[Mandi King Arabian Restaurant]" c="Mandi King Arabian Restaurant"/>
              <i n="[Table1].[Restaurant].&amp;[Mandi Pride]" c="Mandi Pride"/>
              <i n="[Table1].[Restaurant].&amp;[Mandilicious]" c="Mandilicious"/>
              <i n="[Table1].[Restaurant].&amp;[Mandistan]" c="Mandistan"/>
              <i n="[Table1].[Restaurant].&amp;[Manna Millet Restaurant]" c="Manna Millet Restaurant"/>
              <i n="[Table1].[Restaurant].&amp;[Manu S Kitchen]" c="Manu S Kitchen"/>
              <i n="[Table1].[Restaurant].&amp;[Manus Kitchen Tiffins]" c="Manus Kitchen Tiffins"/>
              <i n="[Table1].[Restaurant].&amp;[Marathi Katta]" c="Marathi Katta"/>
              <i n="[Table1].[Restaurant].&amp;[Marrakesh]" c="Marrakesh"/>
              <i n="[Table1].[Restaurant].&amp;[Masala Republic]" c="Masala Republic"/>
              <i n="[Table1].[Restaurant].&amp;[Mashallah Bait Al Mandi The Arabian Restaurant]" c="Mashallah Bait Al Mandi The Arabian Restaurant"/>
              <i n="[Table1].[Restaurant].&amp;[Masqati Ice Cream]" c="Masqati Ice Cream"/>
              <i n="[Table1].[Restaurant].&amp;[Masqati True Juice]" c="Masqati True Juice"/>
              <i n="[Table1].[Restaurant].&amp;[Mast Kalandar,The Kitchen]" c="Mast Kalandar,The Kitchen"/>
              <i n="[Table1].[Restaurant].&amp;[Master Chef Restaurant]" c="Master Chef Restaurant"/>
              <i n="[Table1].[Restaurant].&amp;[Mataam Al Jazirah]" c="Mataam Al Jazirah"/>
              <i n="[Table1].[Restaurant].&amp;[Mccafe By Mcdonald'S]" c="Mccafe By Mcdonald'S"/>
              <i n="[Table1].[Restaurant].&amp;[Mcdonald'S]" c="Mcdonald'S"/>
              <i n="[Table1].[Restaurant].&amp;[Meals101]" c="Meals101"/>
              <i n="[Table1].[Restaurant].&amp;[Meena Bakery]" c="Meena Bakery"/>
              <i n="[Table1].[Restaurant].&amp;[Meghacity]" c="Meghacity"/>
              <i n="[Table1].[Restaurant].&amp;[Meghana Tiffin Center]" c="Meghana Tiffin Center"/>
              <i n="[Table1].[Restaurant].&amp;[Mehfil]" c="Mehfil"/>
              <i n="[Table1].[Restaurant].&amp;[Melting Pot]" c="Melting Pot"/>
              <i n="[Table1].[Restaurant].&amp;[Mendy'S Burger]" c="Mendy'S Burger"/>
              <i n="[Table1].[Restaurant].&amp;[Mendys Panipuri]" c="Mendys Panipuri"/>
              <i n="[Table1].[Restaurant].&amp;[Meridian Restaurant]" c="Meridian Restaurant"/>
              <i n="[Table1].[Restaurant].&amp;[Metro Cafe]" c="Metro Cafe"/>
              <i n="[Table1].[Restaurant].&amp;[Mf Biryani And Shawarma]" c="Mf Biryani And Shawarma"/>
              <i n="[Table1].[Restaurant].&amp;[Miami Shakes &amp; More]" c="Miami Shakes &amp; More"/>
              <i n="[Table1].[Restaurant].&amp;[Milan Juice Centre]" c="Milan Juice Centre"/>
              <i n="[Table1].[Restaurant].&amp;[Milap Pan Shop]" c="Milap Pan Shop"/>
              <i n="[Table1].[Restaurant].&amp;[Military Xpress]" c="Military Xpress"/>
              <i n="[Table1].[Restaurant].&amp;[Milkshakes Hub N More]" c="Milkshakes Hub N More"/>
              <i n="[Table1].[Restaurant].&amp;[Millet Express]" c="Millet Express"/>
              <i n="[Table1].[Restaurant].&amp;[Minerva Coffee Shop]" c="Minerva Coffee Shop"/>
              <i n="[Table1].[Restaurant].&amp;[Mini Punjab]" c="Mini Punjab"/>
              <i n="[Table1].[Restaurant].&amp;[Mithaiwala]" c="Mithaiwala"/>
              <i n="[Table1].[Restaurant].&amp;[Mjr Pan Shop]" c="Mjr Pan Shop"/>
              <i n="[Table1].[Restaurant].&amp;[Moghal Hot Spot]" c="Moghal Hot Spot"/>
              <i n="[Table1].[Restaurant].&amp;[Mohammedi Confectioners]" c="Mohammedi Confectioners"/>
              <i n="[Table1].[Restaurant].&amp;[Mohammedia Shawarma]" c="Mohammedia Shawarma"/>
              <i n="[Table1].[Restaurant].&amp;[Mohammed'S Shawarma]" c="Mohammed'S Shawarma"/>
              <i n="[Table1].[Restaurant].&amp;[Momo Cafe]" c="Momo Cafe"/>
              <i n="[Table1].[Restaurant].&amp;[Momo Monk]" c="Momo Monk"/>
              <i n="[Table1].[Restaurant].&amp;[Momos And Pizza Hub]" c="Momos And Pizza Hub"/>
              <i n="[Table1].[Restaurant].&amp;[Momos Momos]" c="Momos Momos"/>
              <i n="[Table1].[Restaurant].&amp;[Monginis]" c="Monginis"/>
              <i n="[Table1].[Restaurant].&amp;[Monster Burger]" c="Monster Burger"/>
              <i n="[Table1].[Restaurant].&amp;[Monster Pizza]" c="Monster Pizza"/>
              <i n="[Table1].[Restaurant].&amp;[Mr Chef Mandi House]" c="Mr Chef Mandi House"/>
              <i n="[Table1].[Restaurant].&amp;[Mr. Faddy]" c="Mr. Faddy"/>
              <i n="[Table1].[Restaurant].&amp;[Mr.Pulao]" c="Mr.Pulao"/>
              <i n="[Table1].[Restaurant].&amp;[Ms Crunchy Bites]" c="Ms Crunchy Bites"/>
              <i n="[Table1].[Restaurant].&amp;[Ms Mandi And Shawarma]" c="Ms Mandi And Shawarma"/>
              <i n="[Table1].[Restaurant].&amp;[Msa Juices Shawarma Fruits]" c="Msa Juices Shawarma Fruits"/>
              <i n="[Table1].[Restaurant].&amp;[Muddapappu Avakai.Com]" c="Muddapappu Avakai.Com"/>
              <i n="[Table1].[Restaurant].&amp;[Mumbai Kulfi Kothapet]" c="Mumbai Kulfi Kothapet"/>
              <i n="[Table1].[Restaurant].&amp;[N Village]" c="N Village"/>
              <i n="[Table1].[Restaurant].&amp;[Nakshatra Inn Multi Cuisine Restaurant]" c="Nakshatra Inn Multi Cuisine Restaurant"/>
              <i n="[Table1].[Restaurant].&amp;[Nalabheema Kitchen]" c="Nalabheema Kitchen"/>
              <i n="[Table1].[Restaurant].&amp;[Nallibokka Muttonmukka]" c="Nallibokka Muttonmukka"/>
              <i n="[Table1].[Restaurant].&amp;[Nandu Fresh Fruit Juice Centre]" c="Nandu Fresh Fruit Juice Centre"/>
              <i n="[Table1].[Restaurant].&amp;[Nanking C.R - Estd 1957]" c="Nanking C.R - Estd 1957"/>
              <i n="[Table1].[Restaurant].&amp;[Naseeb Hotel]" c="Naseeb Hotel"/>
              <i n="[Table1].[Restaurant].&amp;[Nasheman Hotel,Altaf Bakery]" c="Nasheman Hotel,Altaf Bakery"/>
              <i n="[Table1].[Restaurant].&amp;[Natural Fruits And Juices]" c="Natural Fruits And Juices"/>
              <i n="[Table1].[Restaurant].&amp;[Natural Ice Cream]" c="Natural Ice Cream"/>
              <i n="[Table1].[Restaurant].&amp;[Neapolitan Pizza]" c="Neapolitan Pizza"/>
              <i n="[Table1].[Restaurant].&amp;[New Arabian Mandi Restaurant]" c="New Arabian Mandi Restaurant"/>
              <i n="[Table1].[Restaurant].&amp;[New Astoria Restaurant]" c="New Astoria Restaurant"/>
              <i n="[Table1].[Restaurant].&amp;[New Deccan Bakers And Sweet Shop]" c="New Deccan Bakers And Sweet Shop"/>
              <i n="[Table1].[Restaurant].&amp;[New Handi Biryani]" c="New Handi Biryani"/>
              <i n="[Table1].[Restaurant].&amp;[New Minerva Sweets]" c="New Minerva Sweets"/>
              <i n="[Table1].[Restaurant].&amp;[New Royal Kitchen]" c="New Royal Kitchen"/>
              <i n="[Table1].[Restaurant].&amp;[New Sai Kailash Dhaba]" c="New Sai Kailash Dhaba"/>
              <i n="[Table1].[Restaurant].&amp;[New Sangam Hotel]" c="New Sangam Hotel"/>
              <i n="[Table1].[Restaurant].&amp;[New Shahi Naan]" c="New Shahi Naan"/>
              <i n="[Table1].[Restaurant].&amp;[New Sharma Chat House]" c="New Sharma Chat House"/>
              <i n="[Table1].[Restaurant].&amp;[New York Waffles &amp; Dinges]" c="New York Waffles &amp; Dinges"/>
              <i n="[Table1].[Restaurant].&amp;[Nic Natural Ice Creams]" c="Nic Natural Ice Creams"/>
              <i n="[Table1].[Restaurant].&amp;[Nice Day Baquares And Ice Creams]" c="Nice Day Baquares And Ice Creams"/>
              <i n="[Table1].[Restaurant].&amp;[Nice Tiffins]" c="Nice Tiffins"/>
              <i n="[Table1].[Restaurant].&amp;[Nikhils Hot&amp;Spice Chinees Fast Food]" c="Nikhils Hot&amp;Spice Chinees Fast Food"/>
              <i n="[Table1].[Restaurant].&amp;[Nitchal Grand Restaurant]" c="Nitchal Grand Restaurant"/>
              <i n="[Table1].[Restaurant].&amp;[Nizami Shawarma]" c="Nizami Shawarma"/>
              <i n="[Table1].[Restaurant].&amp;[Norfest - The Dhaba]" c="Norfest - The Dhaba"/>
              <i n="[Table1].[Restaurant].&amp;[Nrs Anand Tiffins]" c="Nrs Anand Tiffins"/>
              <i n="[Table1].[Restaurant].&amp;[Nrs Cafe Nandini]" c="Nrs Cafe Nandini"/>
              <i n="[Table1].[Restaurant].&amp;[Nrs Hotel Sanman]" c="Nrs Hotel Sanman"/>
              <i n="[Table1].[Restaurant].&amp;[Nrs Mamatha Darshini]" c="Nrs Mamatha Darshini"/>
              <i n="[Table1].[Restaurant].&amp;[Nrs Nandini]" c="Nrs Nandini"/>
              <i n="[Table1].[Restaurant].&amp;[Nue Cafe]" c="Nue Cafe"/>
              <i n="[Table1].[Restaurant].&amp;[Occasionkart.Com]" c="Occasionkart.Com"/>
              <i n="[Table1].[Restaurant].&amp;[Ocean'S Basket]" c="Ocean'S Basket"/>
              <i n="[Table1].[Restaurant].&amp;[Ofen]" c="Ofen"/>
              <i n="[Table1].[Restaurant].&amp;[Oh My Shawarma]" c="Oh My Shawarma"/>
              <i n="[Table1].[Restaurant].&amp;[Oh So Stoned]" c="Oh So Stoned"/>
              <i n="[Table1].[Restaurant].&amp;[Oh! Punjab]" c="Oh! Punjab"/>
              <i n="[Table1].[Restaurant].&amp;[Ohri'S Cake Nation]" c="Ohri'S Cake Nation"/>
              <i n="[Table1].[Restaurant].&amp;[Ohri'S Eatmor]" c="Ohri'S Eatmor"/>
              <i n="[Table1].[Restaurant].&amp;[Ohri'S Ming'S Court]" c="Ohri'S Ming'S Court"/>
              <i n="[Table1].[Restaurant].&amp;[Ohri'S Uppu]" c="Ohri'S Uppu"/>
              <i n="[Table1].[Restaurant].&amp;[Okra - Marriott]" c="Okra - Marriott"/>
              <i n="[Table1].[Restaurant].&amp;[Old Mumbai Ice Cream]" c="Old Mumbai Ice Cream"/>
              <i n="[Table1].[Restaurant].&amp;[Om Best Paratha]" c="Om Best Paratha"/>
              <i n="[Table1].[Restaurant].&amp;[Om Sairam Hospitality Services]" c="Om Sairam Hospitality Services"/>
              <i n="[Table1].[Restaurant].&amp;[Onesta]" c="Onesta"/>
              <i n="[Table1].[Restaurant].&amp;[Oriental Tales - By Rayalaseema Ruchulu]" c="Oriental Tales - By Rayalaseema Ruchulu"/>
              <i n="[Table1].[Restaurant].&amp;[Oven Story Pizza]" c="Oven Story Pizza"/>
              <i n="[Table1].[Restaurant].&amp;[Palace Heights]" c="Palace Heights"/>
              <i n="[Table1].[Restaurant].&amp;[Palamuru Grill]" c="Palamuru Grill"/>
              <i n="[Table1].[Restaurant].&amp;[Panchakattu Dosa]" c="Panchakattu Dosa"/>
              <i n="[Table1].[Restaurant].&amp;[Panda Momos]" c="Panda Momos"/>
              <i n="[Table1].[Restaurant].&amp;[Pange'S Pizza]" c="Pange'S Pizza"/>
              <i n="[Table1].[Restaurant].&amp;[Papadams Blue]" c="Papadams Blue"/>
              <i n="[Table1].[Restaurant].&amp;[Papadams Restaurant]" c="Papadams Restaurant"/>
              <i n="[Table1].[Restaurant].&amp;[Papaji-Da-Dhaba]" c="Papaji-Da-Dhaba"/>
              <i n="[Table1].[Restaurant].&amp;[Paradise Biryani]" c="Paradise Biryani"/>
              <i n="[Table1].[Restaurant].&amp;[Paratha Envy]" c="Paratha Envy"/>
              <i n="[Table1].[Restaurant].&amp;[Paratha Experiment]" c="Paratha Experiment"/>
              <i n="[Table1].[Restaurant].&amp;[Patel'S Chips And Crisps]" c="Patel'S Chips And Crisps"/>
              <i n="[Table1].[Restaurant].&amp;[Pathemari Kerala Restaurant]" c="Pathemari Kerala Restaurant"/>
              <i n="[Table1].[Restaurant].&amp;[Patiala On The Rocks]" c="Patiala On The Rocks"/>
              <i n="[Table1].[Restaurant].&amp;[Penang]" c="Penang"/>
              <i n="[Table1].[Restaurant].&amp;[Persis Cafe]" c="Persis Cafe"/>
              <i n="[Table1].[Restaurant].&amp;[Peshawar Juice N Ice Cream]" c="Peshawar Juice N Ice Cream"/>
              <i n="[Table1].[Restaurant].&amp;[Phulkaas]" c="Phulkaas"/>
              <i n="[Table1].[Restaurant].&amp;[Pista House]" c="Pista House"/>
              <i n="[Table1].[Restaurant].&amp;[Pista House Bakery]" c="Pista House Bakery"/>
              <i n="[Table1].[Restaurant].&amp;[Pista House Bakery &amp; Restaurant]" c="Pista House Bakery &amp; Restaurant"/>
              <i n="[Table1].[Restaurant].&amp;[Pista House Bakery Kotla]" c="Pista House Bakery Kotla"/>
              <i n="[Table1].[Restaurant].&amp;[Pista House Premium Lounge]" c="Pista House Premium Lounge"/>
              <i n="[Table1].[Restaurant].&amp;[Pista House Restaurant]" c="Pista House Restaurant"/>
              <i n="[Table1].[Restaurant].&amp;[Pista House Tea]" c="Pista House Tea"/>
              <i n="[Table1].[Restaurant].&amp;[Pizza And Burgers]" c="Pizza And Burgers"/>
              <i n="[Table1].[Restaurant].&amp;[Pizza Hut]" c="Pizza Hut"/>
              <i n="[Table1].[Restaurant].&amp;[Pizza Paradise]" c="Pizza Paradise"/>
              <i n="[Table1].[Restaurant].&amp;[Pizza Store]" c="Pizza Store"/>
              <i n="[Table1].[Restaurant].&amp;[Pizza Stories]" c="Pizza Stories"/>
              <i n="[Table1].[Restaurant].&amp;[Pkp - Pidata Kinda Pappu]" c="Pkp - Pidata Kinda Pappu"/>
              <i n="[Table1].[Restaurant].&amp;[Platform 65]" c="Platform 65"/>
              <i n="[Table1].[Restaurant].&amp;[Polpat]" c="Polpat"/>
              <i n="[Table1].[Restaurant].&amp;[Potful - Claypot Biryanis]" c="Potful - Claypot Biryanis"/>
              <i n="[Table1].[Restaurant].&amp;[Pranav Dhaba]" c="Pranav Dhaba"/>
              <i n="[Table1].[Restaurant].&amp;[Prince Hotel]" c="Prince Hotel"/>
              <i n="[Table1].[Restaurant].&amp;[Prince Restaurant]" c="Prince Restaurant"/>
              <i n="[Table1].[Restaurant].&amp;[Punjab National Hotel]" c="Punjab National Hotel"/>
              <i n="[Table1].[Restaurant].&amp;[Punjabi Paratha House]" c="Punjabi Paratha House"/>
              <i n="[Table1].[Restaurant].&amp;[Punjabi Tadka]" c="Punjabi Tadka"/>
              <i n="[Table1].[Restaurant].&amp;[Pure Veg Meals By Lunchbox]" c="Pure Veg Meals By Lunchbox"/>
              <i n="[Table1].[Restaurant].&amp;[Pvr Cafe]" c="Pvr Cafe"/>
              <i n="[Table1].[Restaurant].&amp;[Qaffeine Coffee By Ohri'S]" c="Qaffeine Coffee By Ohri'S"/>
              <i n="[Table1].[Restaurant].&amp;[Quality Cakes]" c="Quality Cakes"/>
              <i n="[Table1].[Restaurant].&amp;[Quik Cakes.]" c="Quik Cakes."/>
              <i n="[Table1].[Restaurant].&amp;[R R Fast Food]" c="R R Fast Food"/>
              <i n="[Table1].[Restaurant].&amp;[Raagam Foods]" c="Raagam Foods"/>
              <i n="[Table1].[Restaurant].&amp;[Rabiyas Kitchen]" c="Rabiyas Kitchen"/>
              <i n="[Table1].[Restaurant].&amp;[Radhe Family Dhaba]" c="Radhe Family Dhaba"/>
              <i n="[Table1].[Restaurant].&amp;[Radisson Blu Plaza Delivery]" c="Radisson Blu Plaza Delivery"/>
              <i n="[Table1].[Restaurant].&amp;[Rahmania Chat Corner]" c="Rahmania Chat Corner"/>
              <i n="[Table1].[Restaurant].&amp;[Rahul Tiffins]" c="Rahul Tiffins"/>
              <i n="[Table1].[Restaurant].&amp;[Ram Ki Bandi]" c="Ram Ki Bandi"/>
              <i n="[Table1].[Restaurant].&amp;[Rambharose - Bhattad Ki Idli]" c="Rambharose - Bhattad Ki Idli"/>
              <i n="[Table1].[Restaurant].&amp;[Rammy Fast Food]" c="Rammy Fast Food"/>
              <i n="[Table1].[Restaurant].&amp;[Rayalaseema Ruchulu]" c="Rayalaseema Ruchulu"/>
              <i n="[Table1].[Restaurant].&amp;[Rayees Shawarma &amp; Momos]" c="Rayees Shawarma &amp; Momos"/>
              <i n="[Table1].[Restaurant].&amp;[Rayudu Juice Shop]" c="Rayudu Juice Shop"/>
              <i n="[Table1].[Restaurant].&amp;[Redaan Restaurant]" c="Redaan Restaurant"/>
              <i n="[Table1].[Restaurant].&amp;[Reddy Military Hotel]" c="Reddy Military Hotel"/>
              <i n="[Table1].[Restaurant].&amp;[Reddy Vari Biryani]" c="Reddy Vari Biryani"/>
              <i n="[Table1].[Restaurant].&amp;[Reliance Bakery]" c="Reliance Bakery"/>
              <i n="[Table1].[Restaurant].&amp;[Retro Junks]" c="Retro Junks"/>
              <i n="[Table1].[Restaurant].&amp;[Rhm Bakers]" c="Rhm Bakers"/>
              <i n="[Table1].[Restaurant].&amp;[Rice Bowl]" c="Rice Bowl"/>
              <i n="[Table1].[Restaurant].&amp;[Rice++]" c="Rice++"/>
              <i n="[Table1].[Restaurant].&amp;[Riyan Hotel]" c="Riyan Hotel"/>
              <i n="[Table1].[Restaurant].&amp;[Rk Sweets And Juices]" c="Rk Sweets And Juices"/>
              <i n="[Table1].[Restaurant].&amp;[Robin Pizza Den]" c="Robin Pizza Den"/>
              <i n="[Table1].[Restaurant].&amp;[Roll It Up]" c="Roll It Up"/>
              <i n="[Table1].[Restaurant].&amp;[Roll Zone]" c="Roll Zone"/>
              <i n="[Table1].[Restaurant].&amp;[Rolls &amp; Bowls By Feedx]" c="Rolls &amp; Bowls By Feedx"/>
              <i n="[Table1].[Restaurant].&amp;[Roosterville]" c="Roosterville"/>
              <i n="[Table1].[Restaurant].&amp;[Rotiwalaz Food Services]" c="Rotiwalaz Food Services"/>
              <i n="[Table1].[Restaurant].&amp;[Royal Biryani Kabab Juice]" c="Royal Biryani Kabab Juice"/>
              <i n="[Table1].[Restaurant].&amp;[Royal Fast Food]" c="Royal Fast Food"/>
              <i n="[Table1].[Restaurant].&amp;[Royal Tiffin Centre]" c="Royal Tiffin Centre"/>
              <i n="[Table1].[Restaurant].&amp;[Rs Fast Food Center]" c="Rs Fast Food Center"/>
              <i n="[Table1].[Restaurant].&amp;[Ruby Restaurant]" c="Ruby Restaurant"/>
              <i n="[Table1].[Restaurant].&amp;[Rumaan Restaurant]" c="Rumaan Restaurant"/>
              <i n="[Table1].[Restaurant].&amp;[Rushty Reataurant Chat Sandwich And Juice]" c="Rushty Reataurant Chat Sandwich And Juice"/>
              <i n="[Table1].[Restaurant].&amp;[S V Food Court]" c="S V Food Court"/>
              <i n="[Table1].[Restaurant].&amp;[Saapaatu]" c="Saapaatu"/>
              <i n="[Table1].[Restaurant].&amp;[Saara Veg]" c="Saara Veg"/>
              <i n="[Table1].[Restaurant].&amp;[Saarangi Restaurant]" c="Saarangi Restaurant"/>
              <i n="[Table1].[Restaurant].&amp;[Sahadeva Reddy Pure Ghee Sweets]" c="Sahadeva Reddy Pure Ghee Sweets"/>
              <i n="[Table1].[Restaurant].&amp;[Sahadeva Reddy Tiffins]" c="Sahadeva Reddy Tiffins"/>
              <i n="[Table1].[Restaurant].&amp;[Sahadeva Reddy'S Chaat Chowk]" c="Sahadeva Reddy'S Chaat Chowk"/>
              <i n="[Table1].[Restaurant].&amp;[Sahadeva Reddy'S Chinese Kitchen]" c="Sahadeva Reddy'S Chinese Kitchen"/>
              <i n="[Table1].[Restaurant].&amp;[Sahadeva Reddy'S Southern Spice]" c="Sahadeva Reddy'S Southern Spice"/>
              <i n="[Table1].[Restaurant].&amp;[Sahara Bakers]" c="Sahara Bakers"/>
              <i n="[Table1].[Restaurant].&amp;[Sahib Sindh Sultan]" c="Sahib Sindh Sultan"/>
              <i n="[Table1].[Restaurant].&amp;[Sai Brundavan Tiffins]" c="Sai Brundavan Tiffins"/>
              <i n="[Table1].[Restaurant].&amp;[Sai Charan Dhaba]" c="Sai Charan Dhaba"/>
              <i n="[Table1].[Restaurant].&amp;[Sai Darshini Tiffins]" c="Sai Darshini Tiffins"/>
              <i n="[Table1].[Restaurant].&amp;[Sai Ganesh Tiffins]" c="Sai Ganesh Tiffins"/>
              <i n="[Table1].[Restaurant].&amp;[Saira Home Made Food]" c="Saira Home Made Food"/>
              <i n="[Table1].[Restaurant].&amp;[Salasar Chat And Tiffin Centre]" c="Salasar Chat And Tiffin Centre"/>
              <i n="[Table1].[Restaurant].&amp;[Saleem Phekus]" c="Saleem Phekus"/>
              <i n="[Table1].[Restaurant].&amp;[Saleem Stores The Pan Parlour]" c="Saleem Stores The Pan Parlour"/>
              <i n="[Table1].[Restaurant].&amp;[Salt &amp; Pepper-The Central Court Hotel]" c="Salt &amp; Pepper-The Central Court Hotel"/>
              <i n="[Table1].[Restaurant].&amp;[Sam Icecreame And Chat Center]" c="Sam Icecreame And Chat Center"/>
              <i n="[Table1].[Restaurant].&amp;[Samosa Singh]" c="Samosa Singh"/>
              <i n="[Table1].[Restaurant].&amp;[Sampradaya Foods]" c="Sampradaya Foods"/>
              <i n="[Table1].[Restaurant].&amp;[Sandwich Bristo]" c="Sandwich Bristo"/>
              <i n="[Table1].[Restaurant].&amp;[Sandwich Eatery]" c="Sandwich Eatery"/>
              <i n="[Table1].[Restaurant].&amp;[Sandwich Fun]" c="Sandwich Fun"/>
              <i n="[Table1].[Restaurant].&amp;[Santosh Dhaba Exclusive]" c="Santosh Dhaba Exclusive"/>
              <i n="[Table1].[Restaurant].&amp;[Santosh Dhaba Jashan]" c="Santosh Dhaba Jashan"/>
              <i n="[Table1].[Restaurant].&amp;[Santosh Family Dhaba]" c="Santosh Family Dhaba"/>
              <i n="[Table1].[Restaurant].&amp;[Santrupti Restaurant]" c="Santrupti Restaurant"/>
              <i n="[Table1].[Restaurant].&amp;[Saptami Grand - Udupi Veg Restaurant]" c="Saptami Grand - Udupi Veg Restaurant"/>
              <i n="[Table1].[Restaurant].&amp;[Saravana Udupi Hotel]" c="Saravana Udupi Hotel"/>
              <i n="[Table1].[Restaurant].&amp;[Sarvi Bakery]" c="Sarvi Bakery"/>
              <i n="[Table1].[Restaurant].&amp;[Sarvi Restaurant]" c="Sarvi Restaurant"/>
              <i n="[Table1].[Restaurant].&amp;[Sauced Up]" c="Sauced Up"/>
              <i n="[Table1].[Restaurant].&amp;[Scoops]" c="Scoops"/>
              <i n="[Table1].[Restaurant].&amp;[Scoops Ameerpet]" c="Scoops Ameerpet"/>
              <i n="[Table1].[Restaurant].&amp;[Scoops Tiffin]" c="Scoops Tiffin"/>
              <i n="[Table1].[Restaurant].&amp;[Seasons Xprs]" c="Seasons Xprs"/>
              <i n="[Table1].[Restaurant].&amp;[Seema Ruchulu]" c="Seema Ruchulu"/>
              <i n="[Table1].[Restaurant].&amp;[Seeta Fruit Juice Centre]" c="Seeta Fruit Juice Centre"/>
              <i n="[Table1].[Restaurant].&amp;[Sh Shawarma]" c="Sh Shawarma"/>
              <i n="[Table1].[Restaurant].&amp;[Shadab Go]" c="Shadab Go"/>
              <i n="[Table1].[Restaurant].&amp;[Shah Ghouse Cafe &amp; Restaurant]" c="Shah Ghouse Cafe &amp; Restaurant"/>
              <i n="[Table1].[Restaurant].&amp;[Shah Icecream]" c="Shah Icecream"/>
              <i n="[Table1].[Restaurant].&amp;[Shahi Mandi]" c="Shahi Mandi"/>
              <i n="[Table1].[Restaurant].&amp;[Shahi Rasoi Multicuisine Family Restaurant]" c="Shahi Rasoi Multicuisine Family Restaurant"/>
              <i n="[Table1].[Restaurant].&amp;[Shahi Zaiqa]" c="Shahi Zaiqa"/>
              <i n="[Table1].[Restaurant].&amp;[Shahji Ka Dhaba]" c="Shahji Ka Dhaba"/>
              <i n="[Table1].[Restaurant].&amp;[Shakesphere]" c="Shakesphere"/>
              <i n="[Table1].[Restaurant].&amp;[Shalimar Sweets]" c="Shalimar Sweets"/>
              <i n="[Table1].[Restaurant].&amp;[Shamaa Hotel]" c="Shamaa Hotel"/>
              <i n="[Table1].[Restaurant].&amp;[Shanbhag Hotel]" c="Shanbhag Hotel"/>
              <i n="[Table1].[Restaurant].&amp;[Shawarma And Chinese Fast Food]" c="Shawarma And Chinese Fast Food"/>
              <i n="[Table1].[Restaurant].&amp;[Shawarma House]" c="Shawarma House"/>
              <i n="[Table1].[Restaurant].&amp;[Shawarma Spot]" c="Shawarma Spot"/>
              <i n="[Table1].[Restaurant].&amp;[Shawarma Station]" c="Shawarma Station"/>
              <i n="[Table1].[Restaurant].&amp;[Sher-E-Punjab Dhaba]" c="Sher-E-Punjab Dhaba"/>
              <i n="[Table1].[Restaurant].&amp;[Shiva Sai Reddy Sweets &amp; Chat]" c="Shiva Sai Reddy Sweets &amp; Chat"/>
              <i n="[Table1].[Restaurant].&amp;[Shree Ganesh Darshini]" c="Shree Ganesh Darshini"/>
              <i n="[Table1].[Restaurant].&amp;[Shree Lalla Dhaba]" c="Shree Lalla Dhaba"/>
              <i n="[Table1].[Restaurant].&amp;[Shree Santosh Family Dhaba]" c="Shree Santosh Family Dhaba"/>
              <i n="[Table1].[Restaurant].&amp;[Shree Sweets And Naamkeen]" c="Shree Sweets And Naamkeen"/>
              <i n="[Table1].[Restaurant].&amp;[Shree Venkateshwara Coffee Shop]" c="Shree Venkateshwara Coffee Shop"/>
              <i n="[Table1].[Restaurant].&amp;[Shri Raghavendra Pure Veg]" c="Shri Raghavendra Pure Veg"/>
              <i n="[Table1].[Restaurant].&amp;[Shri Santosh Family Dhaba]" c="Shri Santosh Family Dhaba"/>
              <i n="[Table1].[Restaurant].&amp;[Shrodinger'S Pizza]" c="Shrodinger'S Pizza"/>
              <i n="[Table1].[Restaurant].&amp;[Silver Salt]" c="Silver Salt"/>
              <i n="[Table1].[Restaurant].&amp;[Silver Spoon]" c="Silver Spoon"/>
              <i n="[Table1].[Restaurant].&amp;[Simrats Dhaba]" c="Simrats Dhaba"/>
              <i n="[Table1].[Restaurant].&amp;[Sind Bakery]" c="Sind Bakery"/>
              <i n="[Table1].[Restaurant].&amp;[Sindh Sahib]" c="Sindh Sahib"/>
              <i n="[Table1].[Restaurant].&amp;[Sindhura East Court]" c="Sindhura East Court"/>
              <i n="[Table1].[Restaurant].&amp;[Sitara Grand - Nizami Pakwaan]" c="Sitara Grand - Nizami Pakwaan"/>
              <i n="[Table1].[Restaurant].&amp;[Sivarama Reddy Sweets]" c="Sivarama Reddy Sweets"/>
              <i n="[Table1].[Restaurant].&amp;[Skypark Cafe]" c="Skypark Cafe"/>
              <i n="[Table1].[Restaurant].&amp;[Slay Coffee]" c="Slay Coffee"/>
              <i n="[Table1].[Restaurant].&amp;[Slurpy Shakes]" c="Slurpy Shakes"/>
              <i n="[Table1].[Restaurant].&amp;[Sm Cake O Clock Bakers]" c="Sm Cake O Clock Bakers"/>
              <i n="[Table1].[Restaurant].&amp;[Smoothie Bar]" c="Smoothie Bar"/>
              <i n="[Table1].[Restaurant].&amp;[Snack House]" c="Snack House"/>
              <i n="[Table1].[Restaurant].&amp;[Snack Sutra]" c="Snack Sutra"/>
              <i n="[Table1].[Restaurant].&amp;[Snappy Snacks Point]" c="Snappy Snacks Point"/>
              <i n="[Table1].[Restaurant].&amp;[Snehitha Restaurant]" c="Snehitha Restaurant"/>
              <i n="[Table1].[Restaurant].&amp;[So.The Sky Kitchen]" c="So.The Sky Kitchen"/>
              <i n="[Table1].[Restaurant].&amp;[Sobremesa - Cakes And Desserts]" c="Sobremesa - Cakes And Desserts"/>
              <i n="[Table1].[Restaurant].&amp;[Sobremesa - Cakes And Dessets]" c="Sobremesa - Cakes And Dessets"/>
              <i n="[Table1].[Restaurant].&amp;[Sofrehh Persian Bistro]" c="Sofrehh Persian Bistro"/>
              <i n="[Table1].[Restaurant].&amp;[Sohanlal Tea Time]" c="Sohanlal Tea Time"/>
              <i n="[Table1].[Restaurant].&amp;[Sonu De Snacks]" c="Sonu De Snacks"/>
              <i n="[Table1].[Restaurant].&amp;[Soul Kitchen]" c="Soul Kitchen"/>
              <i n="[Table1].[Restaurant].&amp;[Sounds Cheesy]" c="Sounds Cheesy"/>
              <i n="[Table1].[Restaurant].&amp;[Southern Flavours]" c="Southern Flavours"/>
              <i n="[Table1].[Restaurant].&amp;[Special Cakes]" c="Special Cakes"/>
              <i n="[Table1].[Restaurant].&amp;[Speedy Wong]" c="Speedy Wong"/>
              <i n="[Table1].[Restaurant].&amp;[Spice 6 Global Dining]" c="Spice 6 Global Dining"/>
              <i n="[Table1].[Restaurant].&amp;[Spice 9 Restaurants]" c="Spice 9 Restaurants"/>
              <i n="[Table1].[Restaurant].&amp;[Spice Garden (Royal Reve Hotel)]" c="Spice Garden (Royal Reve Hotel)"/>
              <i n="[Table1].[Restaurant].&amp;[Spicy Hub]" c="Spicy Hub"/>
              <i n="[Table1].[Restaurant].&amp;[Spicy Punjabi Thalis]" c="Spicy Punjabi Thalis"/>
              <i n="[Table1].[Restaurant].&amp;[Splurge - Thickshakes And Milkshakes]" c="Splurge - Thickshakes And Milkshakes"/>
              <i n="[Table1].[Restaurant].&amp;[Sri Amul Tiffins Centre]" c="Sri Amul Tiffins Centre"/>
              <i n="[Table1].[Restaurant].&amp;[Sri Balaji Family Dhaba]" c="Sri Balaji Family Dhaba"/>
              <i n="[Table1].[Restaurant].&amp;[Sri Balaji Family Dhaba - Ramkote]" c="Sri Balaji Family Dhaba - Ramkote"/>
              <i n="[Table1].[Restaurant].&amp;[Sri Balaji Mithai Bhandar]" c="Sri Balaji Mithai Bhandar"/>
              <i n="[Table1].[Restaurant].&amp;[Sri Balaji Prithviraj Family Dhaba]" c="Sri Balaji Prithviraj Family Dhaba"/>
              <i n="[Table1].[Restaurant].&amp;[Sri Balaji Tasty Tiffins And Meals]" c="Sri Balaji Tasty Tiffins And Meals"/>
              <i n="[Table1].[Restaurant].&amp;[Sri Dharshani Pure Veg.Tiffin Center]" c="Sri Dharshani Pure Veg.Tiffin Center"/>
              <i n="[Table1].[Restaurant].&amp;[Sri Durga Udupi Tiffins &amp; Meals]" c="Sri Durga Udupi Tiffins &amp; Meals"/>
              <i n="[Table1].[Restaurant].&amp;[Sri Ganesh Fruit Juice]" c="Sri Ganesh Fruit Juice"/>
              <i n="[Table1].[Restaurant].&amp;[Sri Gayathri Tiffins]" c="Sri Gayathri Tiffins"/>
              <i n="[Table1].[Restaurant].&amp;[Sri Krishna Sweets]" c="Sri Krishna Sweets"/>
              <i n="[Table1].[Restaurant].&amp;[Sri Mohans Chat]" c="Sri Mohans Chat"/>
              <i n="[Table1].[Restaurant].&amp;[Sri Narsing Bhelpuri &amp; Juice Centre (Bogulkunta)]" c="Sri Narsing Bhelpuri &amp; Juice Centre (Bogulkunta)"/>
              <i n="[Table1].[Restaurant].&amp;[Sri Narsing Bhelpuri &amp; Pav Bhaji (Himayathnagar)]" c="Sri Narsing Bhelpuri &amp; Pav Bhaji (Himayathnagar)"/>
              <i n="[Table1].[Restaurant].&amp;[Sri Radhe Chills And Thrills]" c="Sri Radhe Chills And Thrills"/>
              <i n="[Table1].[Restaurant].&amp;[Sri Raghavendra Curry Express]" c="Sri Raghavendra Curry Express"/>
              <i n="[Table1].[Restaurant].&amp;[Sri Raghavendra Tiffins]" c="Sri Raghavendra Tiffins"/>
              <i n="[Table1].[Restaurant].&amp;[Sri Raghavendra Tiffins - Chilakalaguda]" c="Sri Raghavendra Tiffins - Chilakalaguda"/>
              <i n="[Table1].[Restaurant].&amp;[Sri Raghavendra Tiffins &amp; Meals]" c="Sri Raghavendra Tiffins &amp; Meals"/>
              <i n="[Table1].[Restaurant].&amp;[Sri Raghavendra Udupi Veg]" c="Sri Raghavendra Udupi Veg"/>
              <i n="[Table1].[Restaurant].&amp;[Sri Raghavendra Vegetarian Restaurant]" c="Sri Raghavendra Vegetarian Restaurant"/>
              <i n="[Table1].[Restaurant].&amp;[Sri Sai Ak Tiffin Centre]" c="Sri Sai Ak Tiffin Centre"/>
              <i n="[Table1].[Restaurant].&amp;[Sri Sai Raghavendra Udupi Veg]" c="Sri Sai Raghavendra Udupi Veg"/>
              <i n="[Table1].[Restaurant].&amp;[Sri Sai Ram Darshini Tiffins And Meals]" c="Sri Sai Ram Darshini Tiffins And Meals"/>
              <i n="[Table1].[Restaurant].&amp;[Sri Sai Tiffins And Chat]" c="Sri Sai Tiffins And Chat"/>
              <i n="[Table1].[Restaurant].&amp;[Sri Santhosh Family Dhaba]" c="Sri Santhosh Family Dhaba"/>
              <i n="[Table1].[Restaurant].&amp;[Sri Santosh Family Dhaba]" c="Sri Santosh Family Dhaba"/>
              <i n="[Table1].[Restaurant].&amp;[Sri Shagun Mithai Vatika]" c="Sri Shagun Mithai Vatika"/>
              <i n="[Table1].[Restaurant].&amp;[Sri Shivshakti Jodhpur Sweets]" c="Sri Shivshakti Jodhpur Sweets"/>
              <i n="[Table1].[Restaurant].&amp;[Sri Siddhartha Tiffins And Meals]" c="Sri Siddhartha Tiffins And Meals"/>
              <i n="[Table1].[Restaurant].&amp;[Sri Siddhi Udupi Tiffins &amp; Restaurant]" c="Sri Siddhi Udupi Tiffins &amp; Restaurant"/>
              <i n="[Table1].[Restaurant].&amp;[Sri Siddhi Vinayaka Tiffins And Meals]" c="Sri Siddhi Vinayaka Tiffins And Meals"/>
              <i n="[Table1].[Restaurant].&amp;[Sri Surya Tiffins]" c="Sri Surya Tiffins"/>
              <i n="[Table1].[Restaurant].&amp;[Sri Sweets &amp; Savories]" c="Sri Sweets &amp; Savories"/>
              <i n="[Table1].[Restaurant].&amp;[Sri Udupi Grand]" c="Sri Udupi Grand"/>
              <i n="[Table1].[Restaurant].&amp;[Sri Vasavi Grand]" c="Sri Vasavi Grand"/>
              <i n="[Table1].[Restaurant].&amp;[Sri Venkateshwara Tiffin'S]" c="Sri Venkateshwara Tiffin'S"/>
              <i n="[Table1].[Restaurant].&amp;[Sricanth Dhaba]" c="Sricanth Dhaba"/>
              <i n="[Table1].[Restaurant].&amp;[Srikanya]" c="Srikanya"/>
              <i n="[Table1].[Restaurant].&amp;[Ssv Foods]" c="Ssv Foods"/>
              <i n="[Table1].[Restaurant].&amp;[Ssv -Tiffin'S And Snacks]" c="Ssv -Tiffin'S And Snacks"/>
              <i n="[Table1].[Restaurant].&amp;[Star Hotel]" c="Star Hotel"/>
              <i n="[Table1].[Restaurant].&amp;[Star Santosh Dhaba]" c="Star Santosh Dhaba"/>
              <i n="[Table1].[Restaurant].&amp;[Starboy Pizza &amp; Shakes]" c="Starboy Pizza &amp; Shakes"/>
              <i n="[Table1].[Restaurant].&amp;[Starbucks Coffee]" c="Starbucks Coffee"/>
              <i n="[Table1].[Restaurant].&amp;[Steves Kitchen]" c="Steves Kitchen"/>
              <i n="[Table1].[Restaurant].&amp;[Stikstof]" c="Stikstof"/>
              <i n="[Table1].[Restaurant].&amp;[Stop N Go]" c="Stop N Go"/>
              <i n="[Table1].[Restaurant].&amp;[Subbayya Gari Hotel]" c="Subbayya Gari Hotel"/>
              <i n="[Table1].[Restaurant].&amp;[Subbu Mirchi Point]" c="Subbu Mirchi Point"/>
              <i n="[Table1].[Restaurant].&amp;[Subway]" c="Subway"/>
              <i n="[Table1].[Restaurant].&amp;[Sudarshan Reddy Pure Ghee Sweets]" c="Sudarshan Reddy Pure Ghee Sweets"/>
              <i n="[Table1].[Restaurant].&amp;[Sukha Sagara]" c="Sukha Sagara"/>
              <i n="[Table1].[Restaurant].&amp;[Sukha Sagara North Indian &amp; Chinese]" c="Sukha Sagara North Indian &amp; Chinese"/>
              <i n="[Table1].[Restaurant].&amp;[Sundae Everyday Ice Cream]" c="Sundae Everyday Ice Cream"/>
              <i n="[Table1].[Restaurant].&amp;[Sunnys Chinese]" c="Sunnys Chinese"/>
              <i n="[Table1].[Restaurant].&amp;[Sunrise Tiffins Bakery And Fastfood]" c="Sunrise Tiffins Bakery And Fastfood"/>
              <i n="[Table1].[Restaurant].&amp;[Super Naturals]" c="Super Naturals"/>
              <i n="[Table1].[Restaurant].&amp;[Superlean Meals]" c="Superlean Meals"/>
              <i n="[Table1].[Restaurant].&amp;[Suprabath Tiffins]" c="Suprabath Tiffins"/>
              <i n="[Table1].[Restaurant].&amp;[Suprabhat Tiffins]" c="Suprabhat Tiffins"/>
              <i n="[Table1].[Restaurant].&amp;[Suprabhat Tiffins.]" c="Suprabhat Tiffins."/>
              <i n="[Table1].[Restaurant].&amp;[Surabhi Grand]" c="Surabhi Grand"/>
              <i n="[Table1].[Restaurant].&amp;[Surprise India - Cakes &amp; Desserts]" c="Surprise India - Cakes &amp; Desserts"/>
              <i n="[Table1].[Restaurant].&amp;[Surprise India - Online Cake Delivery]" c="Surprise India - Online Cake Delivery"/>
              <i n="[Table1].[Restaurant].&amp;[Suruchi - The Family Restaurant]" c="Suruchi - The Family Restaurant"/>
              <i n="[Table1].[Restaurant].&amp;[Suruchi Biryani House]" c="Suruchi Biryani House"/>
              <i n="[Table1].[Restaurant].&amp;[Sv Food Court]" c="Sv Food Court"/>
              <i n="[Table1].[Restaurant].&amp;[Svm Grand]" c="Svm Grand"/>
              <i n="[Table1].[Restaurant].&amp;[Swagath Hotel]" c="Swagath Hotel"/>
              <i n="[Table1].[Restaurant].&amp;[Swastik Udupi Vef]" c="Swastik Udupi Vef"/>
              <i n="[Table1].[Restaurant].&amp;[Swathi Mess And Dhaba]" c="Swathi Mess And Dhaba"/>
              <i n="[Table1].[Restaurant].&amp;[Sweet Heart Family Restaurant]" c="Sweet Heart Family Restaurant"/>
              <i n="[Table1].[Restaurant].&amp;[Sweet Truth - Cake And Desserts]" c="Sweet Truth - Cake And Desserts"/>
              <i n="[Table1].[Restaurant].&amp;[Swiss Castle]" c="Swiss Castle"/>
              <i n="[Table1].[Restaurant].&amp;[Taco Bell]" c="Taco Bell"/>
              <i n="[Table1].[Restaurant].&amp;[Taj Bakery]" c="Taj Bakery"/>
              <i n="[Table1].[Restaurant].&amp;[Taj Mahal Hotel]" c="Taj Mahal Hotel"/>
              <i n="[Table1].[Restaurant].&amp;[Taj Mahal-Abids]" c="Taj Mahal-Abids"/>
              <i n="[Table1].[Restaurant].&amp;[Tajis Food Court]" c="Tajis Food Court"/>
              <i n="[Table1].[Restaurant].&amp;[Tameems Shawarma]" c="Tameems Shawarma"/>
              <i n="[Table1].[Restaurant].&amp;[Tanisi Multicuisine Restaurant]" c="Tanisi Multicuisine Restaurant"/>
              <i n="[Table1].[Restaurant].&amp;[Tasco Bakery]" c="Tasco Bakery"/>
              <i n="[Table1].[Restaurant].&amp;[Tasim - On The Go]" c="Tasim - On The Go"/>
              <i n="[Table1].[Restaurant].&amp;[Taste Of India]" c="Taste Of India"/>
              <i n="[Table1].[Restaurant].&amp;[Tasty Byte]" c="Tasty Byte"/>
              <i n="[Table1].[Restaurant].&amp;[Tasty Dragon - Chinese Kitchen]" c="Tasty Dragon - Chinese Kitchen"/>
              <i n="[Table1].[Restaurant].&amp;[Tasty Fish Fry Point]" c="Tasty Fish Fry Point"/>
              <i n="[Table1].[Restaurant].&amp;[Tasty Inn Hyderabadi Biryani]" c="Tasty Inn Hyderabadi Biryani"/>
              <i n="[Table1].[Restaurant].&amp;[Te - A Tea Tradition]" c="Te - A Tea Tradition"/>
              <i n="[Table1].[Restaurant].&amp;[Tea Kettle]" c="Tea Kettle"/>
              <i n="[Table1].[Restaurant].&amp;[Tea Time]" c="Tea Time"/>
              <i n="[Table1].[Restaurant].&amp;[Teas N More]" c="Teas N More"/>
              <i n="[Table1].[Restaurant].&amp;[Teju Mess]" c="Teju Mess"/>
              <i n="[Table1].[Restaurant].&amp;[Tejus Friends Kitchen]" c="Tejus Friends Kitchen"/>
              <i n="[Table1].[Restaurant].&amp;[Telangana Inti Ruchulu]" c="Telangana Inti Ruchulu"/>
              <i n="[Table1].[Restaurant].&amp;[Temptations]" c="Temptations"/>
              <i n="[Table1].[Restaurant].&amp;[Tempteas]" c="Tempteas"/>
              <i n="[Table1].[Restaurant].&amp;[Thaaliyan By Phulkaas]" c="Thaaliyan By Phulkaas"/>
              <i n="[Table1].[Restaurant].&amp;[That Idly Place]" c="That Idly Place"/>
              <i n="[Table1].[Restaurant].&amp;[That Pizza Place]" c="That Pizza Place"/>
              <i n="[Table1].[Restaurant].&amp;[The Bakers Dozen]" c="The Bakers Dozen"/>
              <i n="[Table1].[Restaurant].&amp;[The Bedford Bakehouse And Tearoom]" c="The Bedford Bakehouse And Tearoom"/>
              <i n="[Table1].[Restaurant].&amp;[The Belgian Waffle Co.]" c="The Belgian Waffle Co."/>
              <i n="[Table1].[Restaurant].&amp;[The Bhimavaram Boys]" c="The Bhimavaram Boys"/>
              <i n="[Table1].[Restaurant].&amp;[The Biryani Experiment]" c="The Biryani Experiment"/>
              <i n="[Table1].[Restaurant].&amp;[The Biryani Life]" c="The Biryani Life"/>
              <i n="[Table1].[Restaurant].&amp;[The Bowl Company]" c="The Bowl Company"/>
              <i n="[Table1].[Restaurant].&amp;[The Brooklyn Creamery - Healthy Ice Cream]" c="The Brooklyn Creamery - Healthy Ice Cream"/>
              <i n="[Table1].[Restaurant].&amp;[The Burger Chefs]" c="The Burger Chefs"/>
              <i n="[Table1].[Restaurant].&amp;[The Burger Dudes]" c="The Burger Dudes"/>
              <i n="[Table1].[Restaurant].&amp;[The Burrito Bowl]" c="The Burrito Bowl"/>
              <i n="[Table1].[Restaurant].&amp;[The Cheese Lovers]" c="The Cheese Lovers"/>
              <i n="[Table1].[Restaurant].&amp;[The Chocolate Room]" c="The Chocolate Room"/>
              <i n="[Table1].[Restaurant].&amp;[The Clay Pot]" c="The Clay Pot"/>
              <i n="[Table1].[Restaurant].&amp;[The Country Wok]" c="The Country Wok"/>
              <i n="[Table1].[Restaurant].&amp;[The Dessert Bakers]" c="The Dessert Bakers"/>
              <i n="[Table1].[Restaurant].&amp;[The Dessert Zone]" c="The Dessert Zone"/>
              <i n="[Table1].[Restaurant].&amp;[The Exotic Shawarma]" c="The Exotic Shawarma"/>
              <i n="[Table1].[Restaurant].&amp;[The Frozen Village]" c="The Frozen Village"/>
              <i n="[Table1].[Restaurant].&amp;[The Good Bowl]" c="The Good Bowl"/>
              <i n="[Table1].[Restaurant].&amp;[The Hide Away Cafe]" c="The Hide Away Cafe"/>
              <i n="[Table1].[Restaurant].&amp;[The Hyderabad Chicken Haleem]" c="The Hyderabad Chicken Haleem"/>
              <i n="[Table1].[Restaurant].&amp;[The Indiway]" c="The Indiway"/>
              <i n="[Table1].[Restaurant].&amp;[The Joint Shawarma]" c="The Joint Shawarma"/>
              <i n="[Table1].[Restaurant].&amp;[The Just Biryani]" c="The Just Biryani"/>
              <i n="[Table1].[Restaurant].&amp;[The Kunafa Station]" c="The Kunafa Station"/>
              <i n="[Table1].[Restaurant].&amp;[The Liege Waffles]" c="The Liege Waffles"/>
              <i n="[Table1].[Restaurant].&amp;[The Magical Stone]" c="The Magical Stone"/>
              <i n="[Table1].[Restaurant].&amp;[The Mahboob Biryani]" c="The Mahboob Biryani"/>
              <i n="[Table1].[Restaurant].&amp;[The Manufactory Shakes]" c="The Manufactory Shakes"/>
              <i n="[Table1].[Restaurant].&amp;[The Mirchiesz]" c="The Mirchiesz"/>
              <i n="[Table1].[Restaurant].&amp;[The Moringa]" c="The Moringa"/>
              <i n="[Table1].[Restaurant].&amp;[The Pani Puri Monster]" c="The Pani Puri Monster"/>
              <i n="[Table1].[Restaurant].&amp;[The Platinum Hotel-Clove]" c="The Platinum Hotel-Clove"/>
              <i n="[Table1].[Restaurant].&amp;[The Royal Palace]" c="The Royal Palace"/>
              <i n="[Table1].[Restaurant].&amp;[The Sandwich Box]" c="The Sandwich Box"/>
              <i n="[Table1].[Restaurant].&amp;[The Sandwich Story]" c="The Sandwich Story"/>
              <i n="[Table1].[Restaurant].&amp;[The Shawarma Daddy]" c="The Shawarma Daddy"/>
              <i n="[Table1].[Restaurant].&amp;[The Shawarma Spot]" c="The Shawarma Spot"/>
              <i n="[Table1].[Restaurant].&amp;[The Shawarma'S]" c="The Shawarma'S"/>
              <i n="[Table1].[Restaurant].&amp;[The Starter]" c="The Starter"/>
              <i n="[Table1].[Restaurant].&amp;[The Tea Planet,Kachiguda]" c="The Tea Planet,Kachiguda"/>
              <i n="[Table1].[Restaurant].&amp;[The Tea Tree]" c="The Tea Tree"/>
              <i n="[Table1].[Restaurant].&amp;[The Thick Shake Factory]" c="The Thick Shake Factory"/>
              <i n="[Table1].[Restaurant].&amp;[The Tim Cafe]" c="The Tim Cafe"/>
              <i n="[Table1].[Restaurant].&amp;[The Waffle Co]" c="The Waffle Co"/>
              <i n="[Table1].[Restaurant].&amp;[Theboardgamecafe]" c="Theboardgamecafe"/>
              <i n="[Table1].[Restaurant].&amp;[Theobroma]" c="Theobroma"/>
              <i n="[Table1].[Restaurant].&amp;[Thin Wrap Pizza Co]" c="Thin Wrap Pizza Co"/>
              <i n="[Table1].[Restaurant].&amp;[Tibbs Frankie]" c="Tibbs Frankie"/>
              <i n="[Table1].[Restaurant].&amp;[Tif In]" c="Tif In"/>
              <i n="[Table1].[Restaurant].&amp;[Tiny Foods Homely Food Court]" c="Tiny Foods Homely Food Court"/>
              <i n="[Table1].[Restaurant].&amp;[Tipsy Topsy]" c="Tipsy Topsy"/>
              <i n="[Table1].[Restaurant].&amp;[Tower Bavarchi Multi Cuisine Restaurant]" c="Tower Bavarchi Multi Cuisine Restaurant"/>
              <i n="[Table1].[Restaurant].&amp;[Treat On The Street]" c="Treat On The Street"/>
              <i n="[Table1].[Restaurant].&amp;[Trio La Patisserie]" c="Trio La Patisserie"/>
              <i n="[Table1].[Restaurant].&amp;[Trio-La Patisserie.]" c="Trio-La Patisserie."/>
              <i n="[Table1].[Restaurant].&amp;[Triple A Bakery]" c="Triple A Bakery"/>
              <i n="[Table1].[Restaurant].&amp;[T-Ruchi]" c="T-Ruchi"/>
              <i n="[Table1].[Restaurant].&amp;[Trupthi Deluxe Mess]" c="Trupthi Deluxe Mess"/>
              <i n="[Table1].[Restaurant].&amp;[Ttt Juice Center]" c="Ttt Juice Center"/>
              <i n="[Table1].[Restaurant].&amp;[Turkish Central]" c="Turkish Central"/>
              <i n="[Table1].[Restaurant].&amp;[Ubq By Barbeque Nation]" c="Ubq By Barbeque Nation"/>
              <i n="[Table1].[Restaurant].&amp;[Udupi Dosa House]" c="Udupi Dosa House"/>
              <i n="[Table1].[Restaurant].&amp;[Udupi Park Pure Veg]" c="Udupi Park Pure Veg"/>
              <i n="[Table1].[Restaurant].&amp;[Urban Monk Fine Baking]" c="Urban Monk Fine Baking"/>
              <i n="[Table1].[Restaurant].&amp;[Urban Munchies]" c="Urban Munchies"/>
              <i n="[Table1].[Restaurant].&amp;[Urban Munchies (Us Pizza)]" c="Urban Munchies (Us Pizza)"/>
              <i n="[Table1].[Restaurant].&amp;[Urban Orient Express]" c="Urban Orient Express"/>
              <i n="[Table1].[Restaurant].&amp;[Us Live Pops]" c="Us Live Pops"/>
              <i n="[Table1].[Restaurant].&amp;[Us Pizza]" c="Us Pizza"/>
              <i n="[Table1].[Restaurant].&amp;[Vadapav &amp; More]" c="Vadapav &amp; More"/>
              <i n="[Table1].[Restaurant].&amp;[Vaishnavi Tiffins Meals Fast Food]" c="Vaishnavi Tiffins Meals Fast Food"/>
              <i n="[Table1].[Restaurant].&amp;[Vaishu'S Kitchen]" c="Vaishu'S Kitchen"/>
              <i n="[Table1].[Restaurant].&amp;[Varalakshmi Tiffins]" c="Varalakshmi Tiffins"/>
              <i n="[Table1].[Restaurant].&amp;[Vasireddy Swagruha Foods]" c="Vasireddy Swagruha Foods"/>
              <i n="[Table1].[Restaurant].&amp;[Veerji Ka Dhaba]" c="Veerji Ka Dhaba"/>
              <i n="[Table1].[Restaurant].&amp;[Veggie Chinese]" c="Veggie Chinese"/>
              <i n="[Table1].[Restaurant].&amp;[Vellanki Foods]" c="Vellanki Foods"/>
              <i n="[Table1].[Restaurant].&amp;[Venkateshwara Fast Food]" c="Venkateshwara Fast Food"/>
              <i n="[Table1].[Restaurant].&amp;[Verandah-The Park Hyderabad]" c="Verandah-The Park Hyderabad"/>
              <i n="[Table1].[Restaurant].&amp;[Vijaya Mirchi Point]" c="Vijaya Mirchi Point"/>
              <i n="[Table1].[Restaurant].&amp;[Vijju Ki Bandi]" c="Vijju Ki Bandi"/>
              <i n="[Table1].[Restaurant].&amp;[Vinayak Tiffins]" c="Vinayak Tiffins"/>
              <i n="[Table1].[Restaurant].&amp;[Virat Kitchen]" c="Virat Kitchen"/>
              <i n="[Table1].[Restaurant].&amp;[Vishnu Priya Udipi Tiffins &amp; Meals]" c="Vishnu Priya Udipi Tiffins &amp; Meals"/>
            </range>
          </ranges>
        </level>
      </levels>
      <selections count="1">
        <selection n="[Table1].[Restaurant].[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1" xr10:uid="{EC96708E-3A50-4199-8EEC-D66F8A47D1DB}" sourceName="[Table1].[Area]">
  <pivotTables>
    <pivotTable tabId="38" name="PivotTable9"/>
    <pivotTable tabId="33" name="PivotTable4"/>
    <pivotTable tabId="32" name="PivotTable3"/>
    <pivotTable tabId="31" name="PivotTable2"/>
    <pivotTable tabId="30" name="PivotTable1"/>
    <pivotTable tabId="2" name="PivotTable1"/>
    <pivotTable tabId="39" name="PivotTable10"/>
    <pivotTable tabId="40" name="PivotTable14"/>
  </pivotTables>
  <data>
    <olap pivotCacheId="716872598">
      <levels count="2">
        <level uniqueName="[Table1].[Area].[(All)]" sourceCaption="(All)" count="0"/>
        <level uniqueName="[Table1].[Area].[Area]" sourceCaption="Area" count="151">
          <ranges>
            <range startItem="0">
              <i n="[Table1].[Area].&amp;[ Begumpet]" c=" Begumpet"/>
              <i n="[Table1].[Area].&amp;[A.S. Rao Nagar &amp; Sainikpuri]" c="A.S. Rao Nagar &amp; Sainikpuri"/>
              <i n="[Table1].[Area].&amp;[Abids]" c="Abids"/>
              <i n="[Table1].[Area].&amp;[Abids &amp; Koti]" c="Abids &amp; Koti"/>
              <i n="[Table1].[Area].&amp;[Adarsh Nagar]" c="Adarsh Nagar"/>
              <i n="[Table1].[Area].&amp;[Adikmet]" c="Adikmet"/>
              <i n="[Table1].[Area].&amp;[Afzal Gunj]" c="Afzal Gunj"/>
              <i n="[Table1].[Area].&amp;[Aliabad]" c="Aliabad"/>
              <i n="[Table1].[Area].&amp;[Amberpet]" c="Amberpet"/>
              <i n="[Table1].[Area].&amp;[Ameerpet]" c="Ameerpet"/>
              <i n="[Table1].[Area].&amp;[Ashok Nagar]" c="Ashok Nagar"/>
              <i n="[Table1].[Area].&amp;[Asif Nagar]" c="Asif Nagar"/>
              <i n="[Table1].[Area].&amp;[Balkampet]" c="Balkampet"/>
              <i n="[Table1].[Area].&amp;[Banjara Hills]" c="Banjara Hills"/>
              <i n="[Table1].[Area].&amp;[Banjarahills]" c="Banjarahills"/>
              <i n="[Table1].[Area].&amp;[Basheer Bagh]" c="Basheer Bagh"/>
              <i n="[Table1].[Area].&amp;[Begum Bazar]" c="Begum Bazar"/>
              <i n="[Table1].[Area].&amp;[Begumpet]" c="Begumpet"/>
              <i n="[Table1].[Area].&amp;[Bhavani Nagar Uppal - Hyderabad]" c="Bhavani Nagar Uppal - Hyderabad"/>
              <i n="[Table1].[Area].&amp;[Bn Reddy Nagar]" c="Bn Reddy Nagar"/>
              <i n="[Table1].[Area].&amp;[Boudhanagar Colony]" c="Boudhanagar Colony"/>
              <i n="[Table1].[Area].&amp;[Bowenpally]" c="Bowenpally"/>
              <i n="[Table1].[Area].&amp;[Brindavan Colony]" c="Brindavan Colony"/>
              <i n="[Table1].[Area].&amp;[Chanakyapuri]" c="Chanakyapuri"/>
              <i n="[Table1].[Area].&amp;[Chanchalguda]" c="Chanchalguda"/>
              <i n="[Table1].[Area].&amp;[Chandrapuri Colony]" c="Chandrapuri Colony"/>
              <i n="[Table1].[Area].&amp;[Chandrayangutta]" c="Chandrayangutta"/>
              <i n="[Table1].[Area].&amp;[Charminar]" c="Charminar"/>
              <i n="[Table1].[Area].&amp;[Chilakalguda]" c="Chilakalguda"/>
              <i n="[Table1].[Area].&amp;[Chintal]" c="Chintal"/>
              <i n="[Table1].[Area].&amp;[Chudi Bazaar]" c="Chudi Bazaar"/>
              <i n="[Table1].[Area].&amp;[Darulshifa]" c="Darulshifa"/>
              <i n="[Table1].[Area].&amp;[Dilsukhnagar]" c="Dilsukhnagar"/>
              <i n="[Table1].[Area].&amp;[Feelkhana]" c="Feelkhana"/>
              <i n="[Table1].[Area].&amp;[Film Nagar]" c="Film Nagar"/>
              <i n="[Table1].[Area].&amp;[Gaddi Annaram]" c="Gaddi Annaram"/>
              <i n="[Table1].[Area].&amp;[Gaddiannaram]" c="Gaddiannaram"/>
              <i n="[Table1].[Area].&amp;[Ghansi Bazaar]" c="Ghansi Bazaar"/>
              <i n="[Table1].[Area].&amp;[Golconda Fort]" c="Golconda Fort"/>
              <i n="[Table1].[Area].&amp;[Gowliguda]" c="Gowliguda"/>
              <i n="[Table1].[Area].&amp;[Gowlipura]" c="Gowlipura"/>
              <i n="[Table1].[Area].&amp;[Gudimalkapur]" c="Gudimalkapur"/>
              <i n="[Table1].[Area].&amp;[Gunrock Enclave]" c="Gunrock Enclave"/>
              <i n="[Table1].[Area].&amp;[Gunti Jangaiah Nagar]" c="Gunti Jangaiah Nagar"/>
              <i n="[Table1].[Area].&amp;[Habsiguda]" c="Habsiguda"/>
              <i n="[Table1].[Area].&amp;[Hakimpet]" c="Hakimpet"/>
              <i n="[Table1].[Area].&amp;[Himayat Nagar]" c="Himayat Nagar"/>
              <i n="[Table1].[Area].&amp;[Himayath Nagar]" c="Himayath Nagar"/>
              <i n="[Table1].[Area].&amp;[Himayatnagar]" c="Himayatnagar"/>
              <i n="[Table1].[Area].&amp;[Huda Colony]" c="Huda Colony"/>
              <i n="[Table1].[Area].&amp;[Huda Complex]" c="Huda Complex"/>
              <i n="[Table1].[Area].&amp;[Humayun Nagar]" c="Humayun Nagar"/>
              <i n="[Table1].[Area].&amp;[Hyderabad]" c="Hyderabad"/>
              <i n="[Table1].[Area].&amp;[Hyderguda Old Mla Home]" c="Hyderguda Old Mla Home"/>
              <i n="[Table1].[Area].&amp;[Jam Bagh]" c="Jam Bagh"/>
              <i n="[Table1].[Area].&amp;[Jillelaguda]" c="Jillelaguda"/>
              <i n="[Table1].[Area].&amp;[Jubilee Hills]" c="Jubilee Hills"/>
              <i n="[Table1].[Area].&amp;[Jyothi Nagar]" c="Jyothi Nagar"/>
              <i n="[Table1].[Area].&amp;[Kachiguda]" c="Kachiguda"/>
              <i n="[Table1].[Area].&amp;[Kalasiguda]" c="Kalasiguda"/>
              <i n="[Table1].[Area].&amp;[Kalyan Nagar X Roads]" c="Kalyan Nagar X Roads"/>
              <i n="[Table1].[Area].&amp;[Karkhana]" c="Karkhana"/>
              <i n="[Table1].[Area].&amp;[Kavadiguda]" c="Kavadiguda"/>
              <i n="[Table1].[Area].&amp;[Khairtabad]" c="Khairtabad"/>
              <i n="[Table1].[Area].&amp;[Kharkhana &amp; Trimulgherry]" c="Kharkhana &amp; Trimulgherry"/>
              <i n="[Table1].[Area].&amp;[Khilwat]" c="Khilwat"/>
              <i n="[Table1].[Area].&amp;[King Koti]" c="King Koti"/>
              <i n="[Table1].[Area].&amp;[Kiran Nagar]" c="Kiran Nagar"/>
              <i n="[Table1].[Area].&amp;[Kothapet]" c="Kothapet"/>
              <i n="[Table1].[Area].&amp;[Kothapet &amp; Dilshuknagar]" c="Kothapet &amp; Dilshuknagar"/>
              <i n="[Table1].[Area].&amp;[Kothapet &amp; Dilsukhnagar]" c="Kothapet &amp; Dilsukhnagar"/>
              <i n="[Table1].[Area].&amp;[Koti]" c="Koti"/>
              <i n="[Table1].[Area].&amp;[Krishna Nagar Colony]" c="Krishna Nagar Colony"/>
              <i n="[Table1].[Area].&amp;[L.B Nagar]" c="L.B Nagar"/>
              <i n="[Table1].[Area].&amp;[Lakdi Ka Pul]" c="Lakdi Ka Pul"/>
              <i n="[Table1].[Area].&amp;[Lakdikapul]" c="Lakdikapul"/>
              <i n="[Table1].[Area].&amp;[Lal Darwaza]" c="Lal Darwaza"/>
              <i n="[Table1].[Area].&amp;[Langar Houz]" c="Langar Houz"/>
              <i n="[Table1].[Area].&amp;[Lb Nagar]" c="Lb Nagar"/>
              <i n="[Table1].[Area].&amp;[Lnt Mall Musarambagh]" c="Lnt Mall Musarambagh"/>
              <i n="[Table1].[Area].&amp;[Madannapet Colony]" c="Madannapet Colony"/>
              <i n="[Table1].[Area].&amp;[Madhura Nagar]" c="Madhura Nagar"/>
              <i n="[Table1].[Area].&amp;[Malakpet]" c="Malakpet"/>
              <i n="[Table1].[Area].&amp;[Malkajgiri]" c="Malkajgiri"/>
              <i n="[Table1].[Area].&amp;[Masab Tank]" c="Masab Tank"/>
              <i n="[Table1].[Area].&amp;[Mehdipatnam]" c="Mehdipatnam"/>
              <i n="[Table1].[Area].&amp;[Moghalpura]" c="Moghalpura"/>
              <i n="[Table1].[Area].&amp;[Moosarambagh]" c="Moosarambagh"/>
              <i n="[Table1].[Area].&amp;[Murad Nagar]" c="Murad Nagar"/>
              <i n="[Table1].[Area].&amp;[Musheerabad]" c="Musheerabad"/>
              <i n="[Table1].[Area].&amp;[Nacharam]" c="Nacharam"/>
              <i n="[Table1].[Area].&amp;[Nagole]" c="Nagole"/>
              <i n="[Table1].[Area].&amp;[Nalgonda]" c="Nalgonda"/>
              <i n="[Table1].[Area].&amp;[Nallakunta]" c="Nallakunta"/>
              <i n="[Table1].[Area].&amp;[Nallakunta &amp; Vidyanagar]" c="Nallakunta &amp; Vidyanagar"/>
              <i n="[Table1].[Area].&amp;[Nampally]" c="Nampally"/>
              <i n="[Table1].[Area].&amp;[Narayanguda]" c="Narayanguda"/>
              <i n="[Table1].[Area].&amp;[New Gayatri Nagar]" c="New Gayatri Nagar"/>
              <i n="[Table1].[Area].&amp;[New Malakpet]" c="New Malakpet"/>
              <i n="[Table1].[Area].&amp;[New Mallepally]" c="New Mallepally"/>
              <i n="[Table1].[Area].&amp;[New Nallakunta]" c="New Nallakunta"/>
              <i n="[Table1].[Area].&amp;[Old Malakpet]" c="Old Malakpet"/>
              <i n="[Table1].[Area].&amp;[Old Mla Quarters]" c="Old Mla Quarters"/>
              <i n="[Table1].[Area].&amp;[Padma Nagar Colony]" c="Padma Nagar Colony"/>
              <i n="[Table1].[Area].&amp;[Padmarao Nagar]" c="Padmarao Nagar"/>
              <i n="[Table1].[Area].&amp;[Pathar Gatti]" c="Pathar Gatti"/>
              <i n="[Table1].[Area].&amp;[Peerzadiguda]" c="Peerzadiguda"/>
              <i n="[Table1].[Area].&amp;[Punjagutta]" c="Punjagutta"/>
              <i n="[Table1].[Area].&amp;[Rajamohallah]" c="Rajamohallah"/>
              <i n="[Table1].[Area].&amp;[Ramanthapur]" c="Ramanthapur"/>
              <i n="[Table1].[Area].&amp;[Ramgopalpet]" c="Ramgopalpet"/>
              <i n="[Table1].[Area].&amp;[Ramkote]" c="Ramkote"/>
              <i n="[Table1].[Area].&amp;[Ramnas Pura]" c="Ramnas Pura"/>
              <i n="[Table1].[Area].&amp;[Rani Gunj]" c="Rani Gunj"/>
              <i n="[Table1].[Area].&amp;[Redhills]" c="Redhills"/>
              <i n="[Table1].[Area].&amp;[Sai Nagar]" c="Sai Nagar"/>
              <i n="[Table1].[Area].&amp;[Saidabad]" c="Saidabad"/>
              <i n="[Table1].[Area].&amp;[Sanjeeva Reddy Nagar]" c="Sanjeeva Reddy Nagar"/>
              <i n="[Table1].[Area].&amp;[Santosh Nagar]" c="Santosh Nagar"/>
              <i n="[Table1].[Area].&amp;[Santoshnagar &amp; Saidabad]" c="Santoshnagar &amp; Saidabad"/>
              <i n="[Table1].[Area].&amp;[Sarvodaya Colony]" c="Sarvodaya Colony"/>
              <i n="[Table1].[Area].&amp;[Secunderabad]" c="Secunderabad"/>
              <i n="[Table1].[Area].&amp;[Shivaji Nagar]" c="Shivaji Nagar"/>
              <i n="[Table1].[Area].&amp;[Sithaphalmandi]" c="Sithaphalmandi"/>
              <i n="[Table1].[Area].&amp;[Somajiguda]" c="Somajiguda"/>
              <i n="[Table1].[Area].&amp;[Somajiguda &amp; Khairtabad]" c="Somajiguda &amp; Khairtabad"/>
              <i n="[Table1].[Area].&amp;[Sri Durga Enclave]" c="Sri Durga Enclave"/>
              <i n="[Table1].[Area].&amp;[Sri Hanuman Nagar Colony]" c="Sri Hanuman Nagar Colony"/>
              <i n="[Table1].[Area].&amp;[Sri Sai Tarun Enclave]" c="Sri Sai Tarun Enclave"/>
              <i n="[Table1].[Area].&amp;[Tad Bun]" c="Tad Bun"/>
              <i n="[Table1].[Area].&amp;[Takara Basthi]" c="Takara Basthi"/>
              <i n="[Table1].[Area].&amp;[Talab Katta]" c="Talab Katta"/>
              <i n="[Table1].[Area].&amp;[Tarnaka]" c="Tarnaka"/>
              <i n="[Table1].[Area].&amp;[Tarnaka Nacharam &amp; Malkajigiri]" c="Tarnaka Nacharam &amp; Malkajigiri"/>
              <i n="[Table1].[Area].&amp;[Tarnaka,Nacharam &amp; Malkajigiri]" c="Tarnaka,Nacharam &amp; Malkajigiri"/>
              <i n="[Table1].[Area].&amp;[Toli Chowki]" c="Toli Chowki"/>
              <i n="[Table1].[Area].&amp;[Tolichowki]" c="Tolichowki"/>
              <i n="[Table1].[Area].&amp;[Tolichowki Hps Kids School Opposite]" c="Tolichowki Hps Kids School Opposite"/>
              <i n="[Table1].[Area].&amp;[Uppal]" c="Uppal"/>
              <i n="[Table1].[Area].&amp;[Uppal - Hyderabad]" c="Uppal - Hyderabad"/>
              <i n="[Table1].[Area].&amp;[Vanasthalipuram]" c="Vanasthalipuram"/>
              <i n="[Table1].[Area].&amp;[Velly View Enclave]" c="Velly View Enclave"/>
              <i n="[Table1].[Area].&amp;[Venkateshwara Colony]" c="Venkateshwara Colony"/>
              <i n="[Table1].[Area].&amp;[Vidyanagar]" c="Vidyanagar"/>
              <i n="[Table1].[Area].&amp;[Vijay Nagar Colony]" c="Vijay Nagar Colony"/>
              <i n="[Table1].[Area].&amp;[Vijaya Nagar Colony]" c="Vijaya Nagar Colony"/>
              <i n="[Table1].[Area].&amp;[West Marredpally]" c="West Marredpally"/>
              <i n="[Table1].[Area].&amp;[Yakhutpura]" c="Yakhutpura"/>
              <i n="[Table1].[Area].&amp;[Yakutpura]" c="Yakutpura"/>
              <i n="[Table1].[Area].&amp;[Yousufguda]" c="Yousufguda"/>
              <i n="[Table1].[Area].&amp;[Zamistanpur]" c="Zamistanpur"/>
            </range>
          </ranges>
        </level>
      </levels>
      <selections count="1">
        <selection n="[Table1].[Area].[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vg_ratings1" xr10:uid="{4E2144F8-B5DD-47FB-80D8-A28C164EF081}" sourceName="[Table1].[Avg ratings]">
  <pivotTables>
    <pivotTable tabId="38" name="PivotTable9"/>
    <pivotTable tabId="33" name="PivotTable4"/>
    <pivotTable tabId="32" name="PivotTable3"/>
    <pivotTable tabId="31" name="PivotTable2"/>
    <pivotTable tabId="30" name="PivotTable1"/>
    <pivotTable tabId="2" name="PivotTable1"/>
    <pivotTable tabId="39" name="PivotTable10"/>
    <pivotTable tabId="40" name="PivotTable14"/>
  </pivotTables>
  <data>
    <olap pivotCacheId="716872598">
      <levels count="2">
        <level uniqueName="[Table1].[Avg ratings].[(All)]" sourceCaption="(All)" count="0"/>
        <level uniqueName="[Table1].[Avg ratings].[Avg ratings]" sourceCaption="Avg ratings" count="26">
          <ranges>
            <range startItem="0">
              <i n="[Table1].[Avg ratings].&amp;[2.2]" c="2.2"/>
              <i n="[Table1].[Avg ratings].&amp;[2.6]" c="2.6"/>
              <i n="[Table1].[Avg ratings].&amp;[2.7]" c="2.7"/>
              <i n="[Table1].[Avg ratings].&amp;[2.8]" c="2.8"/>
              <i n="[Table1].[Avg ratings].&amp;[2.9]" c="2.9"/>
              <i n="[Table1].[Avg ratings].&amp;[3.]" c="3"/>
              <i n="[Table1].[Avg ratings].&amp;[3.1]" c="3.1"/>
              <i n="[Table1].[Avg ratings].&amp;[3.2]" c="3.2"/>
              <i n="[Table1].[Avg ratings].&amp;[3.3]" c="3.3"/>
              <i n="[Table1].[Avg ratings].&amp;[3.4]" c="3.4"/>
              <i n="[Table1].[Avg ratings].&amp;[3.5]" c="3.5"/>
              <i n="[Table1].[Avg ratings].&amp;[3.6]" c="3.6"/>
              <i n="[Table1].[Avg ratings].&amp;[3.7]" c="3.7"/>
              <i n="[Table1].[Avg ratings].&amp;[3.8]" c="3.8"/>
              <i n="[Table1].[Avg ratings].&amp;[3.9]" c="3.9"/>
              <i n="[Table1].[Avg ratings].&amp;[4.]" c="4"/>
              <i n="[Table1].[Avg ratings].&amp;[4.1]" c="4.1"/>
              <i n="[Table1].[Avg ratings].&amp;[4.2]" c="4.2"/>
              <i n="[Table1].[Avg ratings].&amp;[4.3]" c="4.3"/>
              <i n="[Table1].[Avg ratings].&amp;[4.4]" c="4.4"/>
              <i n="[Table1].[Avg ratings].&amp;[4.5]" c="4.5"/>
              <i n="[Table1].[Avg ratings].&amp;[4.6]" c="4.6"/>
              <i n="[Table1].[Avg ratings].&amp;[4.7]" c="4.7"/>
              <i n="[Table1].[Avg ratings].&amp;[4.8]" c="4.8"/>
              <i n="[Table1].[Avg ratings].&amp;[4.9]" c="4.9"/>
              <i n="[Table1].[Avg ratings].&amp;[5.]" c="5"/>
            </range>
          </ranges>
        </level>
      </levels>
      <selections count="1">
        <selection n="[Table1].[Avg rating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isine" xr10:uid="{5EECDD73-4336-496D-BB49-DE43C2291DB8}" cache="Slicer_Cuisine" caption="Cuisine" level="1" rowHeight="234950"/>
  <slicer name="Price" xr10:uid="{FEFC3CE2-BF3E-4A6E-AAE2-8558C753FF05}" cache="Slicer_Price1" caption="Price" startItem="7" level="1" rowHeight="234950"/>
  <slicer name="Area" xr10:uid="{B90ACED3-D785-400C-992C-252B55034C8D}" cache="Slicer_Area1" caption="Area" level="1" rowHeight="234950"/>
  <slicer name="Avg ratings" xr10:uid="{884F1682-77A3-4D96-BD49-48C2CE01F068}" cache="Slicer_Avg_ratings1" caption="Avg ratings"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isine 2" xr10:uid="{2E13040F-6C2D-4258-9044-E06686563738}" cache="Slicer_Cuisine" caption="Cuisine" startItem="1" level="1" rowHeight="234950"/>
  <slicer name="Price 2" xr10:uid="{58307246-D226-4D24-8204-8D79F90E6590}" cache="Slicer_Price1" caption="Price" level="1" rowHeight="234950"/>
  <slicer name="Restaurant 1" xr10:uid="{5A429E36-334E-4E7D-AB81-BFD7DEE2D460}" cache="Slicer_Restaurant" caption="Restaurant" level="1" rowHeight="234950"/>
  <slicer name="Area 2" xr10:uid="{85E0D076-6DCE-4B27-B9E0-DBE2573FBC89}" cache="Slicer_Area1" caption="Area" startItem="28" level="1" rowHeight="234950"/>
  <slicer name="Avg ratings 2" xr10:uid="{B738BF64-6610-40A0-AEAB-93CF577254A6}" cache="Slicer_Avg_ratings1" caption="Avg ratings" startItem="14" level="1"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2A4AB6F-A22E-4023-8D67-DAB4E7B3EA99}" name="Table1" displayName="Table1" ref="A1:J2828" totalsRowShown="0" headerRowDxfId="11" dataDxfId="10">
  <autoFilter ref="A1:J2828" xr:uid="{02A4AB6F-A22E-4023-8D67-DAB4E7B3EA99}"/>
  <tableColumns count="10">
    <tableColumn id="1" xr3:uid="{A78C085F-573E-4269-9ED9-862E3D5D243A}" name="ID" dataDxfId="9"/>
    <tableColumn id="2" xr3:uid="{AC4F0A8D-59DB-43DA-B84C-49B4A0054564}" name="Area" dataDxfId="8"/>
    <tableColumn id="3" xr3:uid="{E2AEFD91-3226-4A4C-B0D1-C796FDDFBD39}" name="City" dataDxfId="7"/>
    <tableColumn id="4" xr3:uid="{D01BEEB1-1114-49BE-81C5-39F872DD27C0}" name="Restaurant" dataDxfId="6"/>
    <tableColumn id="5" xr3:uid="{2961C73E-BF19-4B15-BB5C-16D08DE20DAE}" name="Cuisine" dataDxfId="5"/>
    <tableColumn id="6" xr3:uid="{194A7F1A-65BD-4571-984D-25B2D050303D}" name="Price" dataDxfId="4"/>
    <tableColumn id="7" xr3:uid="{638CCCA3-8CDE-4D0E-9A8D-3F1BE3C2D840}" name="Avg ratings" dataDxfId="3"/>
    <tableColumn id="8" xr3:uid="{49636583-EF36-4EB6-AC14-16306C617F42}" name="Total ratings" dataDxfId="2"/>
    <tableColumn id="9" xr3:uid="{383EAB17-9C27-4C12-A32D-4672CB93449B}" name="Address" dataDxfId="1"/>
    <tableColumn id="10" xr3:uid="{023F4294-334C-48DD-A714-0EBF17C49B6A}" name="Delivery time" dataDxfId="0"/>
  </tableColumns>
  <tableStyleInfo name="TableStyleMedium2" showFirstColumn="0" showLastColumn="0" showRowStripes="1" showColumnStripes="1"/>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FAD9D40-6410-4D43-A12A-02E72E52D792}" name="Table_ExternalData_1" displayName="Table_ExternalData_1" ref="A3:J9" tableType="queryTable" totalsRowShown="0">
  <autoFilter ref="A3:J9" xr:uid="{CFAD9D40-6410-4D43-A12A-02E72E52D792}"/>
  <tableColumns count="10">
    <tableColumn id="1" xr3:uid="{F7C28380-0B37-4CAC-9D08-30554C896DA0}" uniqueName="1" name="Table1[ID]" queryTableFieldId="1"/>
    <tableColumn id="2" xr3:uid="{72F2ECF3-7788-4743-AA0A-2BD32D594DF6}" uniqueName="2" name="Table1[Area]" queryTableFieldId="2"/>
    <tableColumn id="3" xr3:uid="{2FBAF6A9-484A-423D-BE54-2124D2E06EC7}" uniqueName="3" name="Table1[City]" queryTableFieldId="3"/>
    <tableColumn id="4" xr3:uid="{EB60045A-FD0F-4A27-B00D-7F4FC7FCEDEE}" uniqueName="4" name="Table1[Restaurant]" queryTableFieldId="4"/>
    <tableColumn id="5" xr3:uid="{80A14028-866A-4762-8AEC-ACCC1B3CC7B1}" uniqueName="5" name="Table1[Cuisine]" queryTableFieldId="5"/>
    <tableColumn id="6" xr3:uid="{9345B75D-30D1-4027-9F3B-44F8CC7521FC}" uniqueName="6" name="Table1[Price]" queryTableFieldId="6"/>
    <tableColumn id="7" xr3:uid="{3F9BD75C-6A22-44EC-9599-B99E16034C19}" uniqueName="7" name="Table1[Avg ratings]" queryTableFieldId="7"/>
    <tableColumn id="8" xr3:uid="{DA422623-7E0A-43B8-A7F1-BEDA4E75219A}" uniqueName="8" name="Table1[Total ratings]" queryTableFieldId="8"/>
    <tableColumn id="9" xr3:uid="{3BD09344-1511-4F13-B320-F01F2A966933}" uniqueName="9" name="Table1[Address]" queryTableFieldId="9"/>
    <tableColumn id="10" xr3:uid="{F0BBC99D-FC9D-4980-80E7-3B04830481F3}" uniqueName="10" name="Table1[Delivery time]" queryTableFieldId="1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1C36B5E-0B2A-4D0A-9377-605B87C8912E}" name="Table_ExternalData_16" displayName="Table_ExternalData_16" ref="A3:J6" tableType="queryTable" totalsRowShown="0">
  <autoFilter ref="A3:J6" xr:uid="{81C36B5E-0B2A-4D0A-9377-605B87C8912E}"/>
  <tableColumns count="10">
    <tableColumn id="1" xr3:uid="{C6EEF2FF-499D-4CC5-9C8C-1D889590AF9C}" uniqueName="1" name="Table1[ID]" queryTableFieldId="1"/>
    <tableColumn id="2" xr3:uid="{91DECCC2-8F8C-4AB9-821B-C3321BD1BBD9}" uniqueName="2" name="Table1[Area]" queryTableFieldId="2"/>
    <tableColumn id="3" xr3:uid="{473FF37F-C856-49C1-A7B0-22DBB44B0335}" uniqueName="3" name="Table1[City]" queryTableFieldId="3"/>
    <tableColumn id="4" xr3:uid="{3D71BA10-1753-4009-A45C-A497835BC0DC}" uniqueName="4" name="Table1[Restaurant]" queryTableFieldId="4"/>
    <tableColumn id="5" xr3:uid="{22F11BB8-3610-4A2F-9FB9-04DD9C6D9057}" uniqueName="5" name="Table1[Cuisine]" queryTableFieldId="5"/>
    <tableColumn id="6" xr3:uid="{289718A7-D2D9-42A0-B33D-D953DD1DE754}" uniqueName="6" name="Table1[Price]" queryTableFieldId="6"/>
    <tableColumn id="7" xr3:uid="{9E284175-B1C6-4487-B6A8-20CE8E5D9E13}" uniqueName="7" name="Table1[Avg ratings]" queryTableFieldId="7"/>
    <tableColumn id="8" xr3:uid="{E594FE65-0792-4FB4-B8B6-9D58AF01BAA8}" uniqueName="8" name="Table1[Total ratings]" queryTableFieldId="8"/>
    <tableColumn id="9" xr3:uid="{B3509BF0-44F7-4102-97E8-56A47A35F28A}" uniqueName="9" name="Table1[Address]" queryTableFieldId="9"/>
    <tableColumn id="10" xr3:uid="{1F741817-A2C1-4C06-9DB5-DC0B91B1D4A0}" uniqueName="10" name="Table1[Delivery time]" queryTableFieldId="1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57BCA94-0D55-447D-B47E-6238AFC85645}" name="Table_ExternalData_13" displayName="Table_ExternalData_13" ref="A3:J293" tableType="queryTable" totalsRowShown="0">
  <autoFilter ref="A3:J293" xr:uid="{457BCA94-0D55-447D-B47E-6238AFC85645}"/>
  <tableColumns count="10">
    <tableColumn id="1" xr3:uid="{AEA30AE2-E575-4257-886F-73BF440CAB29}" uniqueName="1" name="Table1[ID]" queryTableFieldId="1"/>
    <tableColumn id="2" xr3:uid="{467039D4-C6C5-4DB3-8A70-E01DED863395}" uniqueName="2" name="Table1[Area]" queryTableFieldId="2"/>
    <tableColumn id="3" xr3:uid="{ACB616A7-0DFB-4B13-8598-B39B2C213B3B}" uniqueName="3" name="Table1[City]" queryTableFieldId="3"/>
    <tableColumn id="4" xr3:uid="{9EE6FCF5-7D14-49C8-8161-8FC1A671E433}" uniqueName="4" name="Table1[Restaurant]" queryTableFieldId="4"/>
    <tableColumn id="5" xr3:uid="{AC1E1DBE-479C-4D21-B438-221770C6BB78}" uniqueName="5" name="Table1[Cuisine]" queryTableFieldId="5"/>
    <tableColumn id="6" xr3:uid="{D6597B07-CC33-48C0-9D67-663C1C144470}" uniqueName="6" name="Table1[Price]" queryTableFieldId="6"/>
    <tableColumn id="7" xr3:uid="{7D482F5C-C1A8-4075-BE8A-6D3690B7B525}" uniqueName="7" name="Table1[Avg ratings]" queryTableFieldId="7"/>
    <tableColumn id="8" xr3:uid="{B321E67C-0B41-40A8-9953-262465FEE0EB}" uniqueName="8" name="Table1[Total ratings]" queryTableFieldId="8"/>
    <tableColumn id="9" xr3:uid="{E94C2337-D0AF-46B9-8DF1-951817E570B4}" uniqueName="9" name="Table1[Address]" queryTableFieldId="9"/>
    <tableColumn id="10" xr3:uid="{5B7B4DB1-F7AB-4B35-9175-E4D57F0407C4}" uniqueName="10" name="Table1[Delivery time]" queryTableFieldId="1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77830CA-C733-48FA-8C1D-707E0CD2DD8D}" name="Table_ExternalData_17" displayName="Table_ExternalData_17" ref="A3:J1003" tableType="queryTable" totalsRowShown="0">
  <autoFilter ref="A3:J1003" xr:uid="{177830CA-C733-48FA-8C1D-707E0CD2DD8D}"/>
  <tableColumns count="10">
    <tableColumn id="1" xr3:uid="{0F0BB782-855D-4B07-BFE3-DD5A18D408F4}" uniqueName="1" name="Table1[ID]" queryTableFieldId="1"/>
    <tableColumn id="2" xr3:uid="{14CA2B49-205D-4167-80BB-7875393E3DD5}" uniqueName="2" name="Table1[Area]" queryTableFieldId="2"/>
    <tableColumn id="3" xr3:uid="{7ED106CA-6D68-4424-A8E5-D66E89ECDBA6}" uniqueName="3" name="Table1[City]" queryTableFieldId="3"/>
    <tableColumn id="4" xr3:uid="{01EC2475-0C50-4DAB-8D33-A085D1B10907}" uniqueName="4" name="Table1[Restaurant]" queryTableFieldId="4"/>
    <tableColumn id="5" xr3:uid="{2283E0F5-6EB6-42A4-AE00-7DD1913B8984}" uniqueName="5" name="Table1[Cuisine]" queryTableFieldId="5"/>
    <tableColumn id="6" xr3:uid="{F5E25C6E-77F3-4430-AE9B-8292E82C6BE4}" uniqueName="6" name="Table1[Price]" queryTableFieldId="6"/>
    <tableColumn id="7" xr3:uid="{8814EBBC-92A5-474C-9A76-7D6D9EF008E3}" uniqueName="7" name="Table1[Avg ratings]" queryTableFieldId="7"/>
    <tableColumn id="8" xr3:uid="{A7AD9E25-7A61-47EA-A98C-5CC160835700}" uniqueName="8" name="Table1[Total ratings]" queryTableFieldId="8"/>
    <tableColumn id="9" xr3:uid="{9CFE32BC-01D0-4240-9667-ED1F2C88976E}" uniqueName="9" name="Table1[Address]" queryTableFieldId="9"/>
    <tableColumn id="10" xr3:uid="{45E577B7-4987-4F2E-AECA-ECE410206203}" uniqueName="10" name="Table1[Delivery time]" queryTableFieldId="1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2.bin"/><Relationship Id="rId1" Type="http://schemas.openxmlformats.org/officeDocument/2006/relationships/pivotTable" Target="../pivotTables/pivotTable6.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3.bin"/><Relationship Id="rId1" Type="http://schemas.openxmlformats.org/officeDocument/2006/relationships/pivotTable" Target="../pivotTables/pivotTable7.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4.bin"/><Relationship Id="rId1" Type="http://schemas.openxmlformats.org/officeDocument/2006/relationships/pivotTable" Target="../pivotTables/pivotTable8.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20.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1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828"/>
  <sheetViews>
    <sheetView topLeftCell="A2" workbookViewId="0">
      <selection activeCell="B5" sqref="B5"/>
    </sheetView>
  </sheetViews>
  <sheetFormatPr defaultRowHeight="14.4" x14ac:dyDescent="0.3"/>
  <cols>
    <col min="1" max="1" width="8.88671875" style="2"/>
    <col min="2" max="2" width="11.88671875" style="2" customWidth="1"/>
    <col min="3" max="3" width="10.77734375" style="2" customWidth="1"/>
    <col min="4" max="4" width="19.5546875" style="2" customWidth="1"/>
    <col min="5" max="5" width="9.5546875" style="2" customWidth="1"/>
    <col min="6" max="6" width="8.88671875" style="2"/>
    <col min="7" max="7" width="12.21875" style="2" customWidth="1"/>
    <col min="8" max="8" width="13.21875" style="2" customWidth="1"/>
    <col min="9" max="9" width="26.44140625" style="2" customWidth="1"/>
    <col min="10" max="10" width="13.88671875" style="2" customWidth="1"/>
    <col min="11" max="16384" width="8.88671875" style="2"/>
  </cols>
  <sheetData>
    <row r="1" spans="1:15" x14ac:dyDescent="0.3">
      <c r="A1" s="2" t="s">
        <v>0</v>
      </c>
      <c r="B1" s="2" t="s">
        <v>1</v>
      </c>
      <c r="C1" s="2" t="s">
        <v>2</v>
      </c>
      <c r="D1" s="2" t="s">
        <v>3</v>
      </c>
      <c r="E1" s="2" t="s">
        <v>4</v>
      </c>
      <c r="F1" s="2" t="s">
        <v>5</v>
      </c>
      <c r="G1" s="2" t="s">
        <v>6</v>
      </c>
      <c r="H1" s="2" t="s">
        <v>7</v>
      </c>
      <c r="I1" s="2" t="s">
        <v>8</v>
      </c>
      <c r="J1" s="2" t="s">
        <v>9</v>
      </c>
    </row>
    <row r="2" spans="1:15" x14ac:dyDescent="0.3">
      <c r="A2" s="2">
        <v>1299</v>
      </c>
      <c r="B2" s="2" t="s">
        <v>10</v>
      </c>
      <c r="C2" s="2" t="s">
        <v>11</v>
      </c>
      <c r="D2" s="2" t="s">
        <v>12</v>
      </c>
      <c r="E2" s="2" t="s">
        <v>13</v>
      </c>
      <c r="F2" s="2">
        <v>800</v>
      </c>
      <c r="G2" s="2">
        <v>2.9</v>
      </c>
      <c r="H2" s="2">
        <v>80</v>
      </c>
      <c r="I2" s="2" t="s">
        <v>14</v>
      </c>
      <c r="J2" s="2">
        <v>90</v>
      </c>
    </row>
    <row r="3" spans="1:15" x14ac:dyDescent="0.3">
      <c r="A3" s="2">
        <v>1299</v>
      </c>
      <c r="B3" s="2" t="s">
        <v>10</v>
      </c>
      <c r="C3" s="2" t="s">
        <v>11</v>
      </c>
      <c r="D3" s="2" t="s">
        <v>12</v>
      </c>
      <c r="E3" s="2" t="s">
        <v>15</v>
      </c>
      <c r="F3" s="2">
        <v>800</v>
      </c>
      <c r="G3" s="2">
        <v>2.9</v>
      </c>
      <c r="H3" s="2">
        <v>80</v>
      </c>
      <c r="I3" s="2" t="s">
        <v>14</v>
      </c>
      <c r="J3" s="2">
        <v>90</v>
      </c>
    </row>
    <row r="4" spans="1:15" x14ac:dyDescent="0.3">
      <c r="A4" s="2">
        <v>1299</v>
      </c>
      <c r="B4" s="2" t="s">
        <v>10</v>
      </c>
      <c r="C4" s="2" t="s">
        <v>11</v>
      </c>
      <c r="D4" s="2" t="s">
        <v>12</v>
      </c>
      <c r="E4" s="2" t="s">
        <v>16</v>
      </c>
      <c r="F4" s="2">
        <v>800</v>
      </c>
      <c r="G4" s="2">
        <v>2.9</v>
      </c>
      <c r="H4" s="2">
        <v>80</v>
      </c>
      <c r="I4" s="2" t="s">
        <v>14</v>
      </c>
      <c r="J4" s="2">
        <v>90</v>
      </c>
    </row>
    <row r="5" spans="1:15" x14ac:dyDescent="0.3">
      <c r="A5" s="2">
        <v>1299</v>
      </c>
      <c r="B5" s="2" t="s">
        <v>10</v>
      </c>
      <c r="C5" s="2" t="s">
        <v>11</v>
      </c>
      <c r="D5" s="2" t="s">
        <v>12</v>
      </c>
      <c r="E5" s="2" t="s">
        <v>17</v>
      </c>
      <c r="F5" s="2">
        <v>800</v>
      </c>
      <c r="G5" s="2">
        <v>2.9</v>
      </c>
      <c r="H5" s="2">
        <v>80</v>
      </c>
      <c r="I5" s="2" t="s">
        <v>14</v>
      </c>
      <c r="J5" s="2">
        <v>90</v>
      </c>
      <c r="L5" s="2" t="s">
        <v>1610</v>
      </c>
      <c r="O5" s="2" t="s">
        <v>1611</v>
      </c>
    </row>
    <row r="6" spans="1:15" x14ac:dyDescent="0.3">
      <c r="A6" s="2">
        <v>1299</v>
      </c>
      <c r="B6" s="2" t="s">
        <v>10</v>
      </c>
      <c r="C6" s="2" t="s">
        <v>11</v>
      </c>
      <c r="D6" s="2" t="s">
        <v>12</v>
      </c>
      <c r="E6" s="2" t="s">
        <v>18</v>
      </c>
      <c r="F6" s="2">
        <v>800</v>
      </c>
      <c r="G6" s="2">
        <v>2.9</v>
      </c>
      <c r="H6" s="2">
        <v>80</v>
      </c>
      <c r="I6" s="2" t="s">
        <v>14</v>
      </c>
      <c r="J6" s="2">
        <v>90</v>
      </c>
      <c r="L6" s="2" t="s">
        <v>1604</v>
      </c>
      <c r="O6" s="2" t="s">
        <v>1605</v>
      </c>
    </row>
    <row r="7" spans="1:15" x14ac:dyDescent="0.3">
      <c r="A7" s="2">
        <v>1299</v>
      </c>
      <c r="B7" s="2" t="s">
        <v>10</v>
      </c>
      <c r="C7" s="2" t="s">
        <v>11</v>
      </c>
      <c r="D7" s="2" t="s">
        <v>12</v>
      </c>
      <c r="E7" s="2" t="s">
        <v>19</v>
      </c>
      <c r="F7" s="2">
        <v>800</v>
      </c>
      <c r="G7" s="2">
        <v>2.9</v>
      </c>
      <c r="H7" s="2">
        <v>80</v>
      </c>
      <c r="I7" s="2" t="s">
        <v>14</v>
      </c>
      <c r="J7" s="2">
        <v>90</v>
      </c>
      <c r="L7" s="2" t="s">
        <v>1606</v>
      </c>
      <c r="O7" s="2" t="s">
        <v>1612</v>
      </c>
    </row>
    <row r="8" spans="1:15" x14ac:dyDescent="0.3">
      <c r="A8" s="2">
        <v>1547</v>
      </c>
      <c r="B8" s="2" t="s">
        <v>20</v>
      </c>
      <c r="C8" s="2" t="s">
        <v>11</v>
      </c>
      <c r="D8" s="2" t="s">
        <v>21</v>
      </c>
      <c r="E8" s="2" t="s">
        <v>22</v>
      </c>
      <c r="F8" s="2">
        <v>400</v>
      </c>
      <c r="G8" s="2">
        <v>4.0999999999999996</v>
      </c>
      <c r="H8" s="2">
        <v>500</v>
      </c>
      <c r="I8" s="2" t="s">
        <v>23</v>
      </c>
      <c r="J8" s="2">
        <v>49</v>
      </c>
      <c r="L8" s="2" t="s">
        <v>1609</v>
      </c>
      <c r="O8" s="2" t="s">
        <v>1613</v>
      </c>
    </row>
    <row r="9" spans="1:15" x14ac:dyDescent="0.3">
      <c r="A9" s="2">
        <v>1547</v>
      </c>
      <c r="B9" s="2" t="s">
        <v>20</v>
      </c>
      <c r="C9" s="2" t="s">
        <v>11</v>
      </c>
      <c r="D9" s="2" t="s">
        <v>21</v>
      </c>
      <c r="E9" s="2" t="s">
        <v>24</v>
      </c>
      <c r="F9" s="2">
        <v>400</v>
      </c>
      <c r="G9" s="2">
        <v>4.0999999999999996</v>
      </c>
      <c r="H9" s="2">
        <v>500</v>
      </c>
      <c r="I9" s="2" t="s">
        <v>23</v>
      </c>
      <c r="J9" s="2">
        <v>49</v>
      </c>
      <c r="L9" s="2" t="s">
        <v>1607</v>
      </c>
      <c r="O9" s="2" t="s">
        <v>1616</v>
      </c>
    </row>
    <row r="10" spans="1:15" x14ac:dyDescent="0.3">
      <c r="A10" s="2">
        <v>1547</v>
      </c>
      <c r="B10" s="2" t="s">
        <v>20</v>
      </c>
      <c r="C10" s="2" t="s">
        <v>11</v>
      </c>
      <c r="D10" s="2" t="s">
        <v>21</v>
      </c>
      <c r="E10" s="2" t="s">
        <v>15</v>
      </c>
      <c r="F10" s="2">
        <v>400</v>
      </c>
      <c r="G10" s="2">
        <v>4.0999999999999996</v>
      </c>
      <c r="H10" s="2">
        <v>500</v>
      </c>
      <c r="I10" s="2" t="s">
        <v>23</v>
      </c>
      <c r="J10" s="2">
        <v>49</v>
      </c>
      <c r="L10" s="2" t="s">
        <v>1608</v>
      </c>
      <c r="O10" s="2" t="s">
        <v>1605</v>
      </c>
    </row>
    <row r="11" spans="1:15" x14ac:dyDescent="0.3">
      <c r="A11" s="2">
        <v>1547</v>
      </c>
      <c r="B11" s="2" t="s">
        <v>20</v>
      </c>
      <c r="C11" s="2" t="s">
        <v>11</v>
      </c>
      <c r="D11" s="2" t="s">
        <v>21</v>
      </c>
      <c r="E11" s="2" t="s">
        <v>16</v>
      </c>
      <c r="F11" s="2">
        <v>400</v>
      </c>
      <c r="G11" s="2">
        <v>4.0999999999999996</v>
      </c>
      <c r="H11" s="2">
        <v>500</v>
      </c>
      <c r="I11" s="2" t="s">
        <v>23</v>
      </c>
      <c r="J11" s="2">
        <v>49</v>
      </c>
      <c r="L11" s="1" t="s">
        <v>1614</v>
      </c>
      <c r="O11" s="2" t="s">
        <v>1615</v>
      </c>
    </row>
    <row r="12" spans="1:15" x14ac:dyDescent="0.3">
      <c r="A12" s="2">
        <v>1547</v>
      </c>
      <c r="B12" s="2" t="s">
        <v>20</v>
      </c>
      <c r="C12" s="2" t="s">
        <v>11</v>
      </c>
      <c r="D12" s="2" t="s">
        <v>21</v>
      </c>
      <c r="E12" s="2" t="s">
        <v>17</v>
      </c>
      <c r="F12" s="2">
        <v>400</v>
      </c>
      <c r="G12" s="2">
        <v>4.0999999999999996</v>
      </c>
      <c r="H12" s="2">
        <v>500</v>
      </c>
      <c r="I12" s="2" t="s">
        <v>23</v>
      </c>
      <c r="J12" s="2">
        <v>49</v>
      </c>
    </row>
    <row r="13" spans="1:15" x14ac:dyDescent="0.3">
      <c r="A13" s="2">
        <v>1590</v>
      </c>
      <c r="B13" s="2" t="s">
        <v>25</v>
      </c>
      <c r="C13" s="2" t="s">
        <v>11</v>
      </c>
      <c r="D13" s="2" t="s">
        <v>26</v>
      </c>
      <c r="E13" s="2" t="s">
        <v>24</v>
      </c>
      <c r="F13" s="2">
        <v>400</v>
      </c>
      <c r="G13" s="2">
        <v>4.0999999999999996</v>
      </c>
      <c r="H13" s="2">
        <v>5000</v>
      </c>
      <c r="I13" s="2" t="s">
        <v>27</v>
      </c>
      <c r="J13" s="2">
        <v>56</v>
      </c>
    </row>
    <row r="14" spans="1:15" x14ac:dyDescent="0.3">
      <c r="A14" s="2">
        <v>1590</v>
      </c>
      <c r="B14" s="2" t="s">
        <v>25</v>
      </c>
      <c r="C14" s="2" t="s">
        <v>11</v>
      </c>
      <c r="D14" s="2" t="s">
        <v>26</v>
      </c>
      <c r="E14" s="2" t="s">
        <v>28</v>
      </c>
      <c r="F14" s="2">
        <v>400</v>
      </c>
      <c r="G14" s="2">
        <v>4.0999999999999996</v>
      </c>
      <c r="H14" s="2">
        <v>5000</v>
      </c>
      <c r="I14" s="2" t="s">
        <v>27</v>
      </c>
      <c r="J14" s="2">
        <v>56</v>
      </c>
    </row>
    <row r="15" spans="1:15" x14ac:dyDescent="0.3">
      <c r="A15" s="2">
        <v>1590</v>
      </c>
      <c r="B15" s="2" t="s">
        <v>25</v>
      </c>
      <c r="C15" s="2" t="s">
        <v>11</v>
      </c>
      <c r="D15" s="2" t="s">
        <v>26</v>
      </c>
      <c r="E15" s="2" t="s">
        <v>17</v>
      </c>
      <c r="F15" s="2">
        <v>400</v>
      </c>
      <c r="G15" s="2">
        <v>4.0999999999999996</v>
      </c>
      <c r="H15" s="2">
        <v>5000</v>
      </c>
      <c r="I15" s="2" t="s">
        <v>27</v>
      </c>
      <c r="J15" s="2">
        <v>56</v>
      </c>
    </row>
    <row r="16" spans="1:15" x14ac:dyDescent="0.3">
      <c r="A16" s="2">
        <v>1590</v>
      </c>
      <c r="B16" s="2" t="s">
        <v>25</v>
      </c>
      <c r="C16" s="2" t="s">
        <v>11</v>
      </c>
      <c r="D16" s="2" t="s">
        <v>26</v>
      </c>
      <c r="E16" s="2" t="s">
        <v>16</v>
      </c>
      <c r="F16" s="2">
        <v>400</v>
      </c>
      <c r="G16" s="2">
        <v>4.0999999999999996</v>
      </c>
      <c r="H16" s="2">
        <v>5000</v>
      </c>
      <c r="I16" s="2" t="s">
        <v>27</v>
      </c>
      <c r="J16" s="2">
        <v>56</v>
      </c>
    </row>
    <row r="17" spans="1:10" x14ac:dyDescent="0.3">
      <c r="A17" s="2">
        <v>1590</v>
      </c>
      <c r="B17" s="2" t="s">
        <v>25</v>
      </c>
      <c r="C17" s="2" t="s">
        <v>11</v>
      </c>
      <c r="D17" s="2" t="s">
        <v>26</v>
      </c>
      <c r="E17" s="2" t="s">
        <v>29</v>
      </c>
      <c r="F17" s="2">
        <v>400</v>
      </c>
      <c r="G17" s="2">
        <v>4.0999999999999996</v>
      </c>
      <c r="H17" s="2">
        <v>5000</v>
      </c>
      <c r="I17" s="2" t="s">
        <v>27</v>
      </c>
      <c r="J17" s="2">
        <v>56</v>
      </c>
    </row>
    <row r="18" spans="1:10" x14ac:dyDescent="0.3">
      <c r="A18" s="2">
        <v>1590</v>
      </c>
      <c r="B18" s="2" t="s">
        <v>25</v>
      </c>
      <c r="C18" s="2" t="s">
        <v>11</v>
      </c>
      <c r="D18" s="2" t="s">
        <v>26</v>
      </c>
      <c r="E18" s="2" t="s">
        <v>30</v>
      </c>
      <c r="F18" s="2">
        <v>400</v>
      </c>
      <c r="G18" s="2">
        <v>4.0999999999999996</v>
      </c>
      <c r="H18" s="2">
        <v>5000</v>
      </c>
      <c r="I18" s="2" t="s">
        <v>27</v>
      </c>
      <c r="J18" s="2">
        <v>56</v>
      </c>
    </row>
    <row r="19" spans="1:10" x14ac:dyDescent="0.3">
      <c r="A19" s="2">
        <v>1590</v>
      </c>
      <c r="B19" s="2" t="s">
        <v>25</v>
      </c>
      <c r="C19" s="2" t="s">
        <v>11</v>
      </c>
      <c r="D19" s="2" t="s">
        <v>26</v>
      </c>
      <c r="E19" s="2" t="s">
        <v>13</v>
      </c>
      <c r="F19" s="2">
        <v>400</v>
      </c>
      <c r="G19" s="2">
        <v>4.0999999999999996</v>
      </c>
      <c r="H19" s="2">
        <v>5000</v>
      </c>
      <c r="I19" s="2" t="s">
        <v>27</v>
      </c>
      <c r="J19" s="2">
        <v>56</v>
      </c>
    </row>
    <row r="20" spans="1:10" x14ac:dyDescent="0.3">
      <c r="A20" s="2">
        <v>1593</v>
      </c>
      <c r="B20" s="2" t="s">
        <v>25</v>
      </c>
      <c r="C20" s="2" t="s">
        <v>11</v>
      </c>
      <c r="D20" s="2" t="s">
        <v>31</v>
      </c>
      <c r="E20" s="2" t="s">
        <v>29</v>
      </c>
      <c r="F20" s="2">
        <v>250</v>
      </c>
      <c r="G20" s="2">
        <v>4.0999999999999996</v>
      </c>
      <c r="H20" s="2">
        <v>100</v>
      </c>
      <c r="I20" s="2" t="s">
        <v>32</v>
      </c>
      <c r="J20" s="2">
        <v>58</v>
      </c>
    </row>
    <row r="21" spans="1:10" x14ac:dyDescent="0.3">
      <c r="A21" s="2">
        <v>1593</v>
      </c>
      <c r="B21" s="2" t="s">
        <v>25</v>
      </c>
      <c r="C21" s="2" t="s">
        <v>11</v>
      </c>
      <c r="D21" s="2" t="s">
        <v>31</v>
      </c>
      <c r="E21" s="2" t="s">
        <v>33</v>
      </c>
      <c r="F21" s="2">
        <v>250</v>
      </c>
      <c r="G21" s="2">
        <v>4.0999999999999996</v>
      </c>
      <c r="H21" s="2">
        <v>100</v>
      </c>
      <c r="I21" s="2" t="s">
        <v>32</v>
      </c>
      <c r="J21" s="2">
        <v>58</v>
      </c>
    </row>
    <row r="22" spans="1:10" x14ac:dyDescent="0.3">
      <c r="A22" s="2">
        <v>1593</v>
      </c>
      <c r="B22" s="2" t="s">
        <v>25</v>
      </c>
      <c r="C22" s="2" t="s">
        <v>11</v>
      </c>
      <c r="D22" s="2" t="s">
        <v>31</v>
      </c>
      <c r="E22" s="2" t="s">
        <v>34</v>
      </c>
      <c r="F22" s="2">
        <v>250</v>
      </c>
      <c r="G22" s="2">
        <v>4.0999999999999996</v>
      </c>
      <c r="H22" s="2">
        <v>100</v>
      </c>
      <c r="I22" s="2" t="s">
        <v>32</v>
      </c>
      <c r="J22" s="2">
        <v>58</v>
      </c>
    </row>
    <row r="23" spans="1:10" x14ac:dyDescent="0.3">
      <c r="A23" s="2">
        <v>1844</v>
      </c>
      <c r="B23" s="2" t="s">
        <v>35</v>
      </c>
      <c r="C23" s="2" t="s">
        <v>11</v>
      </c>
      <c r="D23" s="2" t="s">
        <v>36</v>
      </c>
      <c r="E23" s="2" t="s">
        <v>17</v>
      </c>
      <c r="F23" s="2">
        <v>850</v>
      </c>
      <c r="G23" s="2">
        <v>4.3</v>
      </c>
      <c r="H23" s="2">
        <v>500</v>
      </c>
      <c r="I23" s="2" t="s">
        <v>37</v>
      </c>
      <c r="J23" s="2">
        <v>64</v>
      </c>
    </row>
    <row r="24" spans="1:10" x14ac:dyDescent="0.3">
      <c r="A24" s="2">
        <v>1844</v>
      </c>
      <c r="B24" s="2" t="s">
        <v>35</v>
      </c>
      <c r="C24" s="2" t="s">
        <v>11</v>
      </c>
      <c r="D24" s="2" t="s">
        <v>36</v>
      </c>
      <c r="E24" s="2" t="s">
        <v>38</v>
      </c>
      <c r="F24" s="2">
        <v>850</v>
      </c>
      <c r="G24" s="2">
        <v>4.3</v>
      </c>
      <c r="H24" s="2">
        <v>500</v>
      </c>
      <c r="I24" s="2" t="s">
        <v>37</v>
      </c>
      <c r="J24" s="2">
        <v>64</v>
      </c>
    </row>
    <row r="25" spans="1:10" x14ac:dyDescent="0.3">
      <c r="A25" s="2">
        <v>1848</v>
      </c>
      <c r="B25" s="2" t="s">
        <v>25</v>
      </c>
      <c r="C25" s="2" t="s">
        <v>11</v>
      </c>
      <c r="D25" s="2" t="s">
        <v>39</v>
      </c>
      <c r="E25" s="2" t="s">
        <v>40</v>
      </c>
      <c r="F25" s="2">
        <v>1200</v>
      </c>
      <c r="G25" s="2">
        <v>4.2</v>
      </c>
      <c r="H25" s="2">
        <v>100</v>
      </c>
      <c r="I25" s="2" t="s">
        <v>41</v>
      </c>
      <c r="J25" s="2">
        <v>69</v>
      </c>
    </row>
    <row r="26" spans="1:10" x14ac:dyDescent="0.3">
      <c r="A26" s="2">
        <v>1848</v>
      </c>
      <c r="B26" s="2" t="s">
        <v>25</v>
      </c>
      <c r="C26" s="2" t="s">
        <v>11</v>
      </c>
      <c r="D26" s="2" t="s">
        <v>39</v>
      </c>
      <c r="E26" s="2" t="s">
        <v>42</v>
      </c>
      <c r="F26" s="2">
        <v>1200</v>
      </c>
      <c r="G26" s="2">
        <v>4.2</v>
      </c>
      <c r="H26" s="2">
        <v>100</v>
      </c>
      <c r="I26" s="2" t="s">
        <v>41</v>
      </c>
      <c r="J26" s="2">
        <v>69</v>
      </c>
    </row>
    <row r="27" spans="1:10" x14ac:dyDescent="0.3">
      <c r="A27" s="2">
        <v>2344</v>
      </c>
      <c r="B27" s="2" t="s">
        <v>43</v>
      </c>
      <c r="C27" s="2" t="s">
        <v>11</v>
      </c>
      <c r="D27" s="2" t="s">
        <v>44</v>
      </c>
      <c r="E27" s="2" t="s">
        <v>45</v>
      </c>
      <c r="F27" s="2">
        <v>500</v>
      </c>
      <c r="G27" s="2">
        <v>4.0999999999999996</v>
      </c>
      <c r="H27" s="2">
        <v>100</v>
      </c>
      <c r="I27" s="2" t="s">
        <v>46</v>
      </c>
      <c r="J27" s="2">
        <v>66</v>
      </c>
    </row>
    <row r="28" spans="1:10" x14ac:dyDescent="0.3">
      <c r="A28" s="2">
        <v>2344</v>
      </c>
      <c r="B28" s="2" t="s">
        <v>43</v>
      </c>
      <c r="C28" s="2" t="s">
        <v>11</v>
      </c>
      <c r="D28" s="2" t="s">
        <v>44</v>
      </c>
      <c r="E28" s="2" t="s">
        <v>47</v>
      </c>
      <c r="F28" s="2">
        <v>500</v>
      </c>
      <c r="G28" s="2">
        <v>4.0999999999999996</v>
      </c>
      <c r="H28" s="2">
        <v>100</v>
      </c>
      <c r="I28" s="2" t="s">
        <v>46</v>
      </c>
      <c r="J28" s="2">
        <v>66</v>
      </c>
    </row>
    <row r="29" spans="1:10" x14ac:dyDescent="0.3">
      <c r="A29" s="2">
        <v>2348</v>
      </c>
      <c r="B29" s="2" t="s">
        <v>48</v>
      </c>
      <c r="C29" s="2" t="s">
        <v>11</v>
      </c>
      <c r="D29" s="2" t="s">
        <v>49</v>
      </c>
      <c r="E29" s="2" t="s">
        <v>24</v>
      </c>
      <c r="F29" s="2">
        <v>800</v>
      </c>
      <c r="G29" s="2">
        <v>4.2</v>
      </c>
      <c r="H29" s="2">
        <v>1000</v>
      </c>
      <c r="I29" s="2" t="s">
        <v>50</v>
      </c>
      <c r="J29" s="2">
        <v>68</v>
      </c>
    </row>
    <row r="30" spans="1:10" x14ac:dyDescent="0.3">
      <c r="A30" s="2">
        <v>2348</v>
      </c>
      <c r="B30" s="2" t="s">
        <v>48</v>
      </c>
      <c r="C30" s="2" t="s">
        <v>11</v>
      </c>
      <c r="D30" s="2" t="s">
        <v>49</v>
      </c>
      <c r="E30" s="2" t="s">
        <v>45</v>
      </c>
      <c r="F30" s="2">
        <v>800</v>
      </c>
      <c r="G30" s="2">
        <v>4.2</v>
      </c>
      <c r="H30" s="2">
        <v>1000</v>
      </c>
      <c r="I30" s="2" t="s">
        <v>50</v>
      </c>
      <c r="J30" s="2">
        <v>68</v>
      </c>
    </row>
    <row r="31" spans="1:10" x14ac:dyDescent="0.3">
      <c r="A31" s="2">
        <v>2348</v>
      </c>
      <c r="B31" s="2" t="s">
        <v>48</v>
      </c>
      <c r="C31" s="2" t="s">
        <v>11</v>
      </c>
      <c r="D31" s="2" t="s">
        <v>49</v>
      </c>
      <c r="E31" s="2" t="s">
        <v>17</v>
      </c>
      <c r="F31" s="2">
        <v>800</v>
      </c>
      <c r="G31" s="2">
        <v>4.2</v>
      </c>
      <c r="H31" s="2">
        <v>1000</v>
      </c>
      <c r="I31" s="2" t="s">
        <v>50</v>
      </c>
      <c r="J31" s="2">
        <v>68</v>
      </c>
    </row>
    <row r="32" spans="1:10" x14ac:dyDescent="0.3">
      <c r="A32" s="2">
        <v>2348</v>
      </c>
      <c r="B32" s="2" t="s">
        <v>48</v>
      </c>
      <c r="C32" s="2" t="s">
        <v>11</v>
      </c>
      <c r="D32" s="2" t="s">
        <v>49</v>
      </c>
      <c r="E32" s="2" t="s">
        <v>28</v>
      </c>
      <c r="F32" s="2">
        <v>800</v>
      </c>
      <c r="G32" s="2">
        <v>4.2</v>
      </c>
      <c r="H32" s="2">
        <v>1000</v>
      </c>
      <c r="I32" s="2" t="s">
        <v>50</v>
      </c>
      <c r="J32" s="2">
        <v>68</v>
      </c>
    </row>
    <row r="33" spans="1:10" x14ac:dyDescent="0.3">
      <c r="A33" s="2">
        <v>2770</v>
      </c>
      <c r="B33" s="2" t="s">
        <v>48</v>
      </c>
      <c r="C33" s="2" t="s">
        <v>11</v>
      </c>
      <c r="D33" s="2" t="s">
        <v>51</v>
      </c>
      <c r="E33" s="2" t="s">
        <v>45</v>
      </c>
      <c r="F33" s="2">
        <v>300</v>
      </c>
      <c r="G33" s="2">
        <v>4.2</v>
      </c>
      <c r="H33" s="2">
        <v>1000</v>
      </c>
      <c r="I33" s="2" t="s">
        <v>50</v>
      </c>
      <c r="J33" s="2">
        <v>57</v>
      </c>
    </row>
    <row r="34" spans="1:10" x14ac:dyDescent="0.3">
      <c r="A34" s="2">
        <v>2770</v>
      </c>
      <c r="B34" s="2" t="s">
        <v>48</v>
      </c>
      <c r="C34" s="2" t="s">
        <v>11</v>
      </c>
      <c r="D34" s="2" t="s">
        <v>51</v>
      </c>
      <c r="E34" s="2" t="s">
        <v>17</v>
      </c>
      <c r="F34" s="2">
        <v>300</v>
      </c>
      <c r="G34" s="2">
        <v>4.2</v>
      </c>
      <c r="H34" s="2">
        <v>1000</v>
      </c>
      <c r="I34" s="2" t="s">
        <v>50</v>
      </c>
      <c r="J34" s="2">
        <v>57</v>
      </c>
    </row>
    <row r="35" spans="1:10" x14ac:dyDescent="0.3">
      <c r="A35" s="2">
        <v>2770</v>
      </c>
      <c r="B35" s="2" t="s">
        <v>48</v>
      </c>
      <c r="C35" s="2" t="s">
        <v>11</v>
      </c>
      <c r="D35" s="2" t="s">
        <v>51</v>
      </c>
      <c r="E35" s="2" t="s">
        <v>29</v>
      </c>
      <c r="F35" s="2">
        <v>300</v>
      </c>
      <c r="G35" s="2">
        <v>4.2</v>
      </c>
      <c r="H35" s="2">
        <v>1000</v>
      </c>
      <c r="I35" s="2" t="s">
        <v>50</v>
      </c>
      <c r="J35" s="2">
        <v>57</v>
      </c>
    </row>
    <row r="36" spans="1:10" x14ac:dyDescent="0.3">
      <c r="A36" s="2">
        <v>2770</v>
      </c>
      <c r="B36" s="2" t="s">
        <v>48</v>
      </c>
      <c r="C36" s="2" t="s">
        <v>11</v>
      </c>
      <c r="D36" s="2" t="s">
        <v>51</v>
      </c>
      <c r="E36" s="2" t="s">
        <v>52</v>
      </c>
      <c r="F36" s="2">
        <v>300</v>
      </c>
      <c r="G36" s="2">
        <v>4.2</v>
      </c>
      <c r="H36" s="2">
        <v>1000</v>
      </c>
      <c r="I36" s="2" t="s">
        <v>50</v>
      </c>
      <c r="J36" s="2">
        <v>57</v>
      </c>
    </row>
    <row r="37" spans="1:10" x14ac:dyDescent="0.3">
      <c r="A37" s="2">
        <v>2770</v>
      </c>
      <c r="B37" s="2" t="s">
        <v>48</v>
      </c>
      <c r="C37" s="2" t="s">
        <v>11</v>
      </c>
      <c r="D37" s="2" t="s">
        <v>51</v>
      </c>
      <c r="E37" s="2" t="s">
        <v>47</v>
      </c>
      <c r="F37" s="2">
        <v>300</v>
      </c>
      <c r="G37" s="2">
        <v>4.2</v>
      </c>
      <c r="H37" s="2">
        <v>1000</v>
      </c>
      <c r="I37" s="2" t="s">
        <v>50</v>
      </c>
      <c r="J37" s="2">
        <v>57</v>
      </c>
    </row>
    <row r="38" spans="1:10" x14ac:dyDescent="0.3">
      <c r="A38" s="2">
        <v>2776</v>
      </c>
      <c r="B38" s="2" t="s">
        <v>53</v>
      </c>
      <c r="C38" s="2" t="s">
        <v>11</v>
      </c>
      <c r="D38" s="2" t="s">
        <v>54</v>
      </c>
      <c r="E38" s="2" t="s">
        <v>55</v>
      </c>
      <c r="F38" s="2">
        <v>600</v>
      </c>
      <c r="G38" s="2">
        <v>4.2</v>
      </c>
      <c r="H38" s="2">
        <v>500</v>
      </c>
      <c r="I38" s="2" t="s">
        <v>56</v>
      </c>
      <c r="J38" s="2">
        <v>37</v>
      </c>
    </row>
    <row r="39" spans="1:10" x14ac:dyDescent="0.3">
      <c r="A39" s="2">
        <v>2776</v>
      </c>
      <c r="B39" s="2" t="s">
        <v>53</v>
      </c>
      <c r="C39" s="2" t="s">
        <v>11</v>
      </c>
      <c r="D39" s="2" t="s">
        <v>54</v>
      </c>
      <c r="E39" s="2" t="s">
        <v>57</v>
      </c>
      <c r="F39" s="2">
        <v>600</v>
      </c>
      <c r="G39" s="2">
        <v>4.2</v>
      </c>
      <c r="H39" s="2">
        <v>500</v>
      </c>
      <c r="I39" s="2" t="s">
        <v>56</v>
      </c>
      <c r="J39" s="2">
        <v>37</v>
      </c>
    </row>
    <row r="40" spans="1:10" x14ac:dyDescent="0.3">
      <c r="A40" s="2">
        <v>2776</v>
      </c>
      <c r="B40" s="2" t="s">
        <v>53</v>
      </c>
      <c r="C40" s="2" t="s">
        <v>11</v>
      </c>
      <c r="D40" s="2" t="s">
        <v>54</v>
      </c>
      <c r="E40" s="2" t="s">
        <v>29</v>
      </c>
      <c r="F40" s="2">
        <v>600</v>
      </c>
      <c r="G40" s="2">
        <v>4.2</v>
      </c>
      <c r="H40" s="2">
        <v>500</v>
      </c>
      <c r="I40" s="2" t="s">
        <v>56</v>
      </c>
      <c r="J40" s="2">
        <v>37</v>
      </c>
    </row>
    <row r="41" spans="1:10" x14ac:dyDescent="0.3">
      <c r="A41" s="2">
        <v>2776</v>
      </c>
      <c r="B41" s="2" t="s">
        <v>53</v>
      </c>
      <c r="C41" s="2" t="s">
        <v>11</v>
      </c>
      <c r="D41" s="2" t="s">
        <v>54</v>
      </c>
      <c r="E41" s="2" t="s">
        <v>58</v>
      </c>
      <c r="F41" s="2">
        <v>600</v>
      </c>
      <c r="G41" s="2">
        <v>4.2</v>
      </c>
      <c r="H41" s="2">
        <v>500</v>
      </c>
      <c r="I41" s="2" t="s">
        <v>56</v>
      </c>
      <c r="J41" s="2">
        <v>37</v>
      </c>
    </row>
    <row r="42" spans="1:10" x14ac:dyDescent="0.3">
      <c r="A42" s="2">
        <v>2776</v>
      </c>
      <c r="B42" s="2" t="s">
        <v>53</v>
      </c>
      <c r="C42" s="2" t="s">
        <v>11</v>
      </c>
      <c r="D42" s="2" t="s">
        <v>54</v>
      </c>
      <c r="E42" s="2" t="s">
        <v>59</v>
      </c>
      <c r="F42" s="2">
        <v>600</v>
      </c>
      <c r="G42" s="2">
        <v>4.2</v>
      </c>
      <c r="H42" s="2">
        <v>500</v>
      </c>
      <c r="I42" s="2" t="s">
        <v>56</v>
      </c>
      <c r="J42" s="2">
        <v>37</v>
      </c>
    </row>
    <row r="43" spans="1:10" x14ac:dyDescent="0.3">
      <c r="A43" s="2">
        <v>2777</v>
      </c>
      <c r="B43" s="2" t="s">
        <v>53</v>
      </c>
      <c r="C43" s="2" t="s">
        <v>11</v>
      </c>
      <c r="D43" s="2" t="s">
        <v>60</v>
      </c>
      <c r="E43" s="2" t="s">
        <v>17</v>
      </c>
      <c r="F43" s="2">
        <v>500</v>
      </c>
      <c r="G43" s="2">
        <v>4</v>
      </c>
      <c r="H43" s="2">
        <v>1000</v>
      </c>
      <c r="I43" s="2" t="s">
        <v>56</v>
      </c>
      <c r="J43" s="2">
        <v>39</v>
      </c>
    </row>
    <row r="44" spans="1:10" x14ac:dyDescent="0.3">
      <c r="A44" s="2">
        <v>2795</v>
      </c>
      <c r="B44" s="2" t="s">
        <v>61</v>
      </c>
      <c r="C44" s="2" t="s">
        <v>11</v>
      </c>
      <c r="D44" s="2" t="s">
        <v>62</v>
      </c>
      <c r="E44" s="2" t="s">
        <v>47</v>
      </c>
      <c r="F44" s="2">
        <v>500</v>
      </c>
      <c r="G44" s="2">
        <v>4.3</v>
      </c>
      <c r="H44" s="2">
        <v>1000</v>
      </c>
      <c r="I44" s="2" t="s">
        <v>63</v>
      </c>
      <c r="J44" s="2">
        <v>30</v>
      </c>
    </row>
    <row r="45" spans="1:10" x14ac:dyDescent="0.3">
      <c r="A45" s="2">
        <v>2795</v>
      </c>
      <c r="B45" s="2" t="s">
        <v>61</v>
      </c>
      <c r="C45" s="2" t="s">
        <v>11</v>
      </c>
      <c r="D45" s="2" t="s">
        <v>62</v>
      </c>
      <c r="E45" s="2" t="s">
        <v>45</v>
      </c>
      <c r="F45" s="2">
        <v>500</v>
      </c>
      <c r="G45" s="2">
        <v>4.3</v>
      </c>
      <c r="H45" s="2">
        <v>1000</v>
      </c>
      <c r="I45" s="2" t="s">
        <v>63</v>
      </c>
      <c r="J45" s="2">
        <v>30</v>
      </c>
    </row>
    <row r="46" spans="1:10" x14ac:dyDescent="0.3">
      <c r="A46" s="2">
        <v>2795</v>
      </c>
      <c r="B46" s="2" t="s">
        <v>61</v>
      </c>
      <c r="C46" s="2" t="s">
        <v>11</v>
      </c>
      <c r="D46" s="2" t="s">
        <v>62</v>
      </c>
      <c r="E46" s="2" t="s">
        <v>17</v>
      </c>
      <c r="F46" s="2">
        <v>500</v>
      </c>
      <c r="G46" s="2">
        <v>4.3</v>
      </c>
      <c r="H46" s="2">
        <v>1000</v>
      </c>
      <c r="I46" s="2" t="s">
        <v>63</v>
      </c>
      <c r="J46" s="2">
        <v>30</v>
      </c>
    </row>
    <row r="47" spans="1:10" x14ac:dyDescent="0.3">
      <c r="A47" s="2">
        <v>2796</v>
      </c>
      <c r="B47" s="2" t="s">
        <v>61</v>
      </c>
      <c r="C47" s="2" t="s">
        <v>11</v>
      </c>
      <c r="D47" s="2" t="s">
        <v>49</v>
      </c>
      <c r="E47" s="2" t="s">
        <v>24</v>
      </c>
      <c r="F47" s="2">
        <v>800</v>
      </c>
      <c r="G47" s="2">
        <v>4.0999999999999996</v>
      </c>
      <c r="H47" s="2">
        <v>1000</v>
      </c>
      <c r="I47" s="2" t="s">
        <v>63</v>
      </c>
      <c r="J47" s="2">
        <v>36</v>
      </c>
    </row>
    <row r="48" spans="1:10" x14ac:dyDescent="0.3">
      <c r="A48" s="2">
        <v>2796</v>
      </c>
      <c r="B48" s="2" t="s">
        <v>61</v>
      </c>
      <c r="C48" s="2" t="s">
        <v>11</v>
      </c>
      <c r="D48" s="2" t="s">
        <v>49</v>
      </c>
      <c r="E48" s="2" t="s">
        <v>45</v>
      </c>
      <c r="F48" s="2">
        <v>800</v>
      </c>
      <c r="G48" s="2">
        <v>4.0999999999999996</v>
      </c>
      <c r="H48" s="2">
        <v>1000</v>
      </c>
      <c r="I48" s="2" t="s">
        <v>63</v>
      </c>
      <c r="J48" s="2">
        <v>36</v>
      </c>
    </row>
    <row r="49" spans="1:10" x14ac:dyDescent="0.3">
      <c r="A49" s="2">
        <v>2796</v>
      </c>
      <c r="B49" s="2" t="s">
        <v>61</v>
      </c>
      <c r="C49" s="2" t="s">
        <v>11</v>
      </c>
      <c r="D49" s="2" t="s">
        <v>49</v>
      </c>
      <c r="E49" s="2" t="s">
        <v>17</v>
      </c>
      <c r="F49" s="2">
        <v>800</v>
      </c>
      <c r="G49" s="2">
        <v>4.0999999999999996</v>
      </c>
      <c r="H49" s="2">
        <v>1000</v>
      </c>
      <c r="I49" s="2" t="s">
        <v>63</v>
      </c>
      <c r="J49" s="2">
        <v>36</v>
      </c>
    </row>
    <row r="50" spans="1:10" x14ac:dyDescent="0.3">
      <c r="A50" s="2">
        <v>2796</v>
      </c>
      <c r="B50" s="2" t="s">
        <v>61</v>
      </c>
      <c r="C50" s="2" t="s">
        <v>11</v>
      </c>
      <c r="D50" s="2" t="s">
        <v>49</v>
      </c>
      <c r="E50" s="2" t="s">
        <v>28</v>
      </c>
      <c r="F50" s="2">
        <v>800</v>
      </c>
      <c r="G50" s="2">
        <v>4.0999999999999996</v>
      </c>
      <c r="H50" s="2">
        <v>1000</v>
      </c>
      <c r="I50" s="2" t="s">
        <v>63</v>
      </c>
      <c r="J50" s="2">
        <v>36</v>
      </c>
    </row>
    <row r="51" spans="1:10" x14ac:dyDescent="0.3">
      <c r="A51" s="2">
        <v>3324</v>
      </c>
      <c r="B51" s="2" t="s">
        <v>35</v>
      </c>
      <c r="C51" s="2" t="s">
        <v>11</v>
      </c>
      <c r="D51" s="2" t="s">
        <v>64</v>
      </c>
      <c r="E51" s="2" t="s">
        <v>65</v>
      </c>
      <c r="F51" s="2">
        <v>250</v>
      </c>
      <c r="G51" s="2">
        <v>4.0999999999999996</v>
      </c>
      <c r="H51" s="2">
        <v>1000</v>
      </c>
      <c r="I51" s="2" t="s">
        <v>66</v>
      </c>
      <c r="J51" s="2">
        <v>56</v>
      </c>
    </row>
    <row r="52" spans="1:10" x14ac:dyDescent="0.3">
      <c r="A52" s="2">
        <v>3324</v>
      </c>
      <c r="B52" s="2" t="s">
        <v>35</v>
      </c>
      <c r="C52" s="2" t="s">
        <v>11</v>
      </c>
      <c r="D52" s="2" t="s">
        <v>64</v>
      </c>
      <c r="E52" s="2" t="s">
        <v>38</v>
      </c>
      <c r="F52" s="2">
        <v>250</v>
      </c>
      <c r="G52" s="2">
        <v>4.0999999999999996</v>
      </c>
      <c r="H52" s="2">
        <v>1000</v>
      </c>
      <c r="I52" s="2" t="s">
        <v>66</v>
      </c>
      <c r="J52" s="2">
        <v>56</v>
      </c>
    </row>
    <row r="53" spans="1:10" x14ac:dyDescent="0.3">
      <c r="A53" s="2">
        <v>3549</v>
      </c>
      <c r="B53" s="2" t="s">
        <v>25</v>
      </c>
      <c r="C53" s="2" t="s">
        <v>11</v>
      </c>
      <c r="D53" s="2" t="s">
        <v>67</v>
      </c>
      <c r="E53" s="2" t="s">
        <v>68</v>
      </c>
      <c r="F53" s="2">
        <v>150</v>
      </c>
      <c r="G53" s="2">
        <v>4.2</v>
      </c>
      <c r="H53" s="2">
        <v>500</v>
      </c>
      <c r="I53" s="2" t="s">
        <v>69</v>
      </c>
      <c r="J53" s="2">
        <v>65</v>
      </c>
    </row>
    <row r="54" spans="1:10" x14ac:dyDescent="0.3">
      <c r="A54" s="2">
        <v>3549</v>
      </c>
      <c r="B54" s="2" t="s">
        <v>25</v>
      </c>
      <c r="C54" s="2" t="s">
        <v>11</v>
      </c>
      <c r="D54" s="2" t="s">
        <v>67</v>
      </c>
      <c r="E54" s="2" t="s">
        <v>34</v>
      </c>
      <c r="F54" s="2">
        <v>150</v>
      </c>
      <c r="G54" s="2">
        <v>4.2</v>
      </c>
      <c r="H54" s="2">
        <v>500</v>
      </c>
      <c r="I54" s="2" t="s">
        <v>69</v>
      </c>
      <c r="J54" s="2">
        <v>65</v>
      </c>
    </row>
    <row r="55" spans="1:10" x14ac:dyDescent="0.3">
      <c r="A55" s="2">
        <v>3549</v>
      </c>
      <c r="B55" s="2" t="s">
        <v>25</v>
      </c>
      <c r="C55" s="2" t="s">
        <v>11</v>
      </c>
      <c r="D55" s="2" t="s">
        <v>67</v>
      </c>
      <c r="E55" s="2" t="s">
        <v>29</v>
      </c>
      <c r="F55" s="2">
        <v>150</v>
      </c>
      <c r="G55" s="2">
        <v>4.2</v>
      </c>
      <c r="H55" s="2">
        <v>500</v>
      </c>
      <c r="I55" s="2" t="s">
        <v>69</v>
      </c>
      <c r="J55" s="2">
        <v>65</v>
      </c>
    </row>
    <row r="56" spans="1:10" x14ac:dyDescent="0.3">
      <c r="A56" s="2">
        <v>3549</v>
      </c>
      <c r="B56" s="2" t="s">
        <v>25</v>
      </c>
      <c r="C56" s="2" t="s">
        <v>11</v>
      </c>
      <c r="D56" s="2" t="s">
        <v>67</v>
      </c>
      <c r="E56" s="2" t="s">
        <v>33</v>
      </c>
      <c r="F56" s="2">
        <v>150</v>
      </c>
      <c r="G56" s="2">
        <v>4.2</v>
      </c>
      <c r="H56" s="2">
        <v>500</v>
      </c>
      <c r="I56" s="2" t="s">
        <v>69</v>
      </c>
      <c r="J56" s="2">
        <v>65</v>
      </c>
    </row>
    <row r="57" spans="1:10" x14ac:dyDescent="0.3">
      <c r="A57" s="2">
        <v>3549</v>
      </c>
      <c r="B57" s="2" t="s">
        <v>25</v>
      </c>
      <c r="C57" s="2" t="s">
        <v>11</v>
      </c>
      <c r="D57" s="2" t="s">
        <v>67</v>
      </c>
      <c r="E57" s="2" t="s">
        <v>70</v>
      </c>
      <c r="F57" s="2">
        <v>150</v>
      </c>
      <c r="G57" s="2">
        <v>4.2</v>
      </c>
      <c r="H57" s="2">
        <v>500</v>
      </c>
      <c r="I57" s="2" t="s">
        <v>69</v>
      </c>
      <c r="J57" s="2">
        <v>65</v>
      </c>
    </row>
    <row r="58" spans="1:10" x14ac:dyDescent="0.3">
      <c r="A58" s="2">
        <v>3549</v>
      </c>
      <c r="B58" s="2" t="s">
        <v>25</v>
      </c>
      <c r="C58" s="2" t="s">
        <v>11</v>
      </c>
      <c r="D58" s="2" t="s">
        <v>67</v>
      </c>
      <c r="E58" s="2" t="s">
        <v>58</v>
      </c>
      <c r="F58" s="2">
        <v>150</v>
      </c>
      <c r="G58" s="2">
        <v>4.2</v>
      </c>
      <c r="H58" s="2">
        <v>500</v>
      </c>
      <c r="I58" s="2" t="s">
        <v>69</v>
      </c>
      <c r="J58" s="2">
        <v>65</v>
      </c>
    </row>
    <row r="59" spans="1:10" x14ac:dyDescent="0.3">
      <c r="A59" s="2">
        <v>3914</v>
      </c>
      <c r="B59" s="2" t="s">
        <v>71</v>
      </c>
      <c r="C59" s="2" t="s">
        <v>11</v>
      </c>
      <c r="D59" s="2" t="s">
        <v>72</v>
      </c>
      <c r="E59" s="2" t="s">
        <v>55</v>
      </c>
      <c r="F59" s="2">
        <v>300</v>
      </c>
      <c r="G59" s="2">
        <v>3.9</v>
      </c>
      <c r="H59" s="2">
        <v>100</v>
      </c>
      <c r="I59" s="2" t="s">
        <v>73</v>
      </c>
      <c r="J59" s="2">
        <v>68</v>
      </c>
    </row>
    <row r="60" spans="1:10" x14ac:dyDescent="0.3">
      <c r="A60" s="2">
        <v>3914</v>
      </c>
      <c r="B60" s="2" t="s">
        <v>71</v>
      </c>
      <c r="C60" s="2" t="s">
        <v>11</v>
      </c>
      <c r="D60" s="2" t="s">
        <v>72</v>
      </c>
      <c r="E60" s="2" t="s">
        <v>29</v>
      </c>
      <c r="F60" s="2">
        <v>300</v>
      </c>
      <c r="G60" s="2">
        <v>3.9</v>
      </c>
      <c r="H60" s="2">
        <v>100</v>
      </c>
      <c r="I60" s="2" t="s">
        <v>73</v>
      </c>
      <c r="J60" s="2">
        <v>68</v>
      </c>
    </row>
    <row r="61" spans="1:10" x14ac:dyDescent="0.3">
      <c r="A61" s="2">
        <v>4138</v>
      </c>
      <c r="B61" s="2" t="s">
        <v>74</v>
      </c>
      <c r="C61" s="2" t="s">
        <v>11</v>
      </c>
      <c r="D61" s="2" t="s">
        <v>75</v>
      </c>
      <c r="E61" s="2" t="s">
        <v>24</v>
      </c>
      <c r="F61" s="2">
        <v>300</v>
      </c>
      <c r="G61" s="2">
        <v>4.0999999999999996</v>
      </c>
      <c r="H61" s="2">
        <v>10000</v>
      </c>
      <c r="I61" s="2" t="s">
        <v>76</v>
      </c>
      <c r="J61" s="2">
        <v>24</v>
      </c>
    </row>
    <row r="62" spans="1:10" x14ac:dyDescent="0.3">
      <c r="A62" s="2">
        <v>4138</v>
      </c>
      <c r="B62" s="2" t="s">
        <v>74</v>
      </c>
      <c r="C62" s="2" t="s">
        <v>11</v>
      </c>
      <c r="D62" s="2" t="s">
        <v>75</v>
      </c>
      <c r="E62" s="2" t="s">
        <v>28</v>
      </c>
      <c r="F62" s="2">
        <v>300</v>
      </c>
      <c r="G62" s="2">
        <v>4.0999999999999996</v>
      </c>
      <c r="H62" s="2">
        <v>10000</v>
      </c>
      <c r="I62" s="2" t="s">
        <v>76</v>
      </c>
      <c r="J62" s="2">
        <v>24</v>
      </c>
    </row>
    <row r="63" spans="1:10" x14ac:dyDescent="0.3">
      <c r="A63" s="2">
        <v>4138</v>
      </c>
      <c r="B63" s="2" t="s">
        <v>74</v>
      </c>
      <c r="C63" s="2" t="s">
        <v>11</v>
      </c>
      <c r="D63" s="2" t="s">
        <v>75</v>
      </c>
      <c r="E63" s="2" t="s">
        <v>17</v>
      </c>
      <c r="F63" s="2">
        <v>300</v>
      </c>
      <c r="G63" s="2">
        <v>4.0999999999999996</v>
      </c>
      <c r="H63" s="2">
        <v>10000</v>
      </c>
      <c r="I63" s="2" t="s">
        <v>76</v>
      </c>
      <c r="J63" s="2">
        <v>24</v>
      </c>
    </row>
    <row r="64" spans="1:10" x14ac:dyDescent="0.3">
      <c r="A64" s="2">
        <v>4138</v>
      </c>
      <c r="B64" s="2" t="s">
        <v>74</v>
      </c>
      <c r="C64" s="2" t="s">
        <v>11</v>
      </c>
      <c r="D64" s="2" t="s">
        <v>75</v>
      </c>
      <c r="E64" s="2" t="s">
        <v>16</v>
      </c>
      <c r="F64" s="2">
        <v>300</v>
      </c>
      <c r="G64" s="2">
        <v>4.0999999999999996</v>
      </c>
      <c r="H64" s="2">
        <v>10000</v>
      </c>
      <c r="I64" s="2" t="s">
        <v>76</v>
      </c>
      <c r="J64" s="2">
        <v>24</v>
      </c>
    </row>
    <row r="65" spans="1:10" x14ac:dyDescent="0.3">
      <c r="A65" s="2">
        <v>4138</v>
      </c>
      <c r="B65" s="2" t="s">
        <v>74</v>
      </c>
      <c r="C65" s="2" t="s">
        <v>11</v>
      </c>
      <c r="D65" s="2" t="s">
        <v>75</v>
      </c>
      <c r="E65" s="2" t="s">
        <v>30</v>
      </c>
      <c r="F65" s="2">
        <v>300</v>
      </c>
      <c r="G65" s="2">
        <v>4.0999999999999996</v>
      </c>
      <c r="H65" s="2">
        <v>10000</v>
      </c>
      <c r="I65" s="2" t="s">
        <v>76</v>
      </c>
      <c r="J65" s="2">
        <v>24</v>
      </c>
    </row>
    <row r="66" spans="1:10" x14ac:dyDescent="0.3">
      <c r="A66" s="2">
        <v>4138</v>
      </c>
      <c r="B66" s="2" t="s">
        <v>74</v>
      </c>
      <c r="C66" s="2" t="s">
        <v>11</v>
      </c>
      <c r="D66" s="2" t="s">
        <v>75</v>
      </c>
      <c r="E66" s="2" t="s">
        <v>29</v>
      </c>
      <c r="F66" s="2">
        <v>300</v>
      </c>
      <c r="G66" s="2">
        <v>4.0999999999999996</v>
      </c>
      <c r="H66" s="2">
        <v>10000</v>
      </c>
      <c r="I66" s="2" t="s">
        <v>76</v>
      </c>
      <c r="J66" s="2">
        <v>24</v>
      </c>
    </row>
    <row r="67" spans="1:10" x14ac:dyDescent="0.3">
      <c r="A67" s="2">
        <v>4188</v>
      </c>
      <c r="B67" s="2" t="s">
        <v>77</v>
      </c>
      <c r="C67" s="2" t="s">
        <v>11</v>
      </c>
      <c r="D67" s="2" t="s">
        <v>78</v>
      </c>
      <c r="E67" s="2" t="s">
        <v>17</v>
      </c>
      <c r="F67" s="2">
        <v>250</v>
      </c>
      <c r="G67" s="2">
        <v>3.7</v>
      </c>
      <c r="H67" s="2">
        <v>500</v>
      </c>
      <c r="I67" s="2" t="s">
        <v>79</v>
      </c>
      <c r="J67" s="2">
        <v>39</v>
      </c>
    </row>
    <row r="68" spans="1:10" x14ac:dyDescent="0.3">
      <c r="A68" s="2">
        <v>4188</v>
      </c>
      <c r="B68" s="2" t="s">
        <v>77</v>
      </c>
      <c r="C68" s="2" t="s">
        <v>11</v>
      </c>
      <c r="D68" s="2" t="s">
        <v>78</v>
      </c>
      <c r="E68" s="2" t="s">
        <v>59</v>
      </c>
      <c r="F68" s="2">
        <v>250</v>
      </c>
      <c r="G68" s="2">
        <v>3.7</v>
      </c>
      <c r="H68" s="2">
        <v>500</v>
      </c>
      <c r="I68" s="2" t="s">
        <v>79</v>
      </c>
      <c r="J68" s="2">
        <v>39</v>
      </c>
    </row>
    <row r="69" spans="1:10" x14ac:dyDescent="0.3">
      <c r="A69" s="2">
        <v>4188</v>
      </c>
      <c r="B69" s="2" t="s">
        <v>77</v>
      </c>
      <c r="C69" s="2" t="s">
        <v>11</v>
      </c>
      <c r="D69" s="2" t="s">
        <v>78</v>
      </c>
      <c r="E69" s="2" t="s">
        <v>29</v>
      </c>
      <c r="F69" s="2">
        <v>250</v>
      </c>
      <c r="G69" s="2">
        <v>3.7</v>
      </c>
      <c r="H69" s="2">
        <v>500</v>
      </c>
      <c r="I69" s="2" t="s">
        <v>79</v>
      </c>
      <c r="J69" s="2">
        <v>39</v>
      </c>
    </row>
    <row r="70" spans="1:10" x14ac:dyDescent="0.3">
      <c r="A70" s="2">
        <v>4188</v>
      </c>
      <c r="B70" s="2" t="s">
        <v>77</v>
      </c>
      <c r="C70" s="2" t="s">
        <v>11</v>
      </c>
      <c r="D70" s="2" t="s">
        <v>78</v>
      </c>
      <c r="E70" s="2" t="s">
        <v>34</v>
      </c>
      <c r="F70" s="2">
        <v>250</v>
      </c>
      <c r="G70" s="2">
        <v>3.7</v>
      </c>
      <c r="H70" s="2">
        <v>500</v>
      </c>
      <c r="I70" s="2" t="s">
        <v>79</v>
      </c>
      <c r="J70" s="2">
        <v>39</v>
      </c>
    </row>
    <row r="71" spans="1:10" x14ac:dyDescent="0.3">
      <c r="A71" s="2">
        <v>4188</v>
      </c>
      <c r="B71" s="2" t="s">
        <v>77</v>
      </c>
      <c r="C71" s="2" t="s">
        <v>11</v>
      </c>
      <c r="D71" s="2" t="s">
        <v>78</v>
      </c>
      <c r="E71" s="2" t="s">
        <v>33</v>
      </c>
      <c r="F71" s="2">
        <v>250</v>
      </c>
      <c r="G71" s="2">
        <v>3.7</v>
      </c>
      <c r="H71" s="2">
        <v>500</v>
      </c>
      <c r="I71" s="2" t="s">
        <v>79</v>
      </c>
      <c r="J71" s="2">
        <v>39</v>
      </c>
    </row>
    <row r="72" spans="1:10" x14ac:dyDescent="0.3">
      <c r="A72" s="2">
        <v>4248</v>
      </c>
      <c r="B72" s="2" t="s">
        <v>80</v>
      </c>
      <c r="C72" s="2" t="s">
        <v>11</v>
      </c>
      <c r="D72" s="2" t="s">
        <v>81</v>
      </c>
      <c r="E72" s="2" t="s">
        <v>24</v>
      </c>
      <c r="F72" s="2">
        <v>300</v>
      </c>
      <c r="G72" s="2">
        <v>3.9</v>
      </c>
      <c r="H72" s="2">
        <v>1000</v>
      </c>
      <c r="I72" s="2" t="s">
        <v>82</v>
      </c>
      <c r="J72" s="2">
        <v>67</v>
      </c>
    </row>
    <row r="73" spans="1:10" x14ac:dyDescent="0.3">
      <c r="A73" s="2">
        <v>4248</v>
      </c>
      <c r="B73" s="2" t="s">
        <v>80</v>
      </c>
      <c r="C73" s="2" t="s">
        <v>11</v>
      </c>
      <c r="D73" s="2" t="s">
        <v>81</v>
      </c>
      <c r="E73" s="2" t="s">
        <v>17</v>
      </c>
      <c r="F73" s="2">
        <v>300</v>
      </c>
      <c r="G73" s="2">
        <v>3.9</v>
      </c>
      <c r="H73" s="2">
        <v>1000</v>
      </c>
      <c r="I73" s="2" t="s">
        <v>82</v>
      </c>
      <c r="J73" s="2">
        <v>67</v>
      </c>
    </row>
    <row r="74" spans="1:10" x14ac:dyDescent="0.3">
      <c r="A74" s="2">
        <v>4248</v>
      </c>
      <c r="B74" s="2" t="s">
        <v>80</v>
      </c>
      <c r="C74" s="2" t="s">
        <v>11</v>
      </c>
      <c r="D74" s="2" t="s">
        <v>81</v>
      </c>
      <c r="E74" s="2" t="s">
        <v>47</v>
      </c>
      <c r="F74" s="2">
        <v>300</v>
      </c>
      <c r="G74" s="2">
        <v>3.9</v>
      </c>
      <c r="H74" s="2">
        <v>1000</v>
      </c>
      <c r="I74" s="2" t="s">
        <v>82</v>
      </c>
      <c r="J74" s="2">
        <v>67</v>
      </c>
    </row>
    <row r="75" spans="1:10" x14ac:dyDescent="0.3">
      <c r="A75" s="2">
        <v>4248</v>
      </c>
      <c r="B75" s="2" t="s">
        <v>80</v>
      </c>
      <c r="C75" s="2" t="s">
        <v>11</v>
      </c>
      <c r="D75" s="2" t="s">
        <v>81</v>
      </c>
      <c r="E75" s="2" t="s">
        <v>45</v>
      </c>
      <c r="F75" s="2">
        <v>300</v>
      </c>
      <c r="G75" s="2">
        <v>3.9</v>
      </c>
      <c r="H75" s="2">
        <v>1000</v>
      </c>
      <c r="I75" s="2" t="s">
        <v>82</v>
      </c>
      <c r="J75" s="2">
        <v>67</v>
      </c>
    </row>
    <row r="76" spans="1:10" x14ac:dyDescent="0.3">
      <c r="A76" s="2">
        <v>4248</v>
      </c>
      <c r="B76" s="2" t="s">
        <v>80</v>
      </c>
      <c r="C76" s="2" t="s">
        <v>11</v>
      </c>
      <c r="D76" s="2" t="s">
        <v>81</v>
      </c>
      <c r="E76" s="2" t="s">
        <v>28</v>
      </c>
      <c r="F76" s="2">
        <v>300</v>
      </c>
      <c r="G76" s="2">
        <v>3.9</v>
      </c>
      <c r="H76" s="2">
        <v>1000</v>
      </c>
      <c r="I76" s="2" t="s">
        <v>82</v>
      </c>
      <c r="J76" s="2">
        <v>67</v>
      </c>
    </row>
    <row r="77" spans="1:10" x14ac:dyDescent="0.3">
      <c r="A77" s="2">
        <v>4252</v>
      </c>
      <c r="B77" s="2" t="s">
        <v>83</v>
      </c>
      <c r="C77" s="2" t="s">
        <v>11</v>
      </c>
      <c r="D77" s="2" t="s">
        <v>84</v>
      </c>
      <c r="E77" s="2" t="s">
        <v>24</v>
      </c>
      <c r="F77" s="2">
        <v>300</v>
      </c>
      <c r="G77" s="2">
        <v>3.8</v>
      </c>
      <c r="H77" s="2">
        <v>1000</v>
      </c>
      <c r="I77" s="2" t="s">
        <v>85</v>
      </c>
      <c r="J77" s="2">
        <v>70</v>
      </c>
    </row>
    <row r="78" spans="1:10" x14ac:dyDescent="0.3">
      <c r="A78" s="2">
        <v>4252</v>
      </c>
      <c r="B78" s="2" t="s">
        <v>83</v>
      </c>
      <c r="C78" s="2" t="s">
        <v>11</v>
      </c>
      <c r="D78" s="2" t="s">
        <v>84</v>
      </c>
      <c r="E78" s="2" t="s">
        <v>17</v>
      </c>
      <c r="F78" s="2">
        <v>300</v>
      </c>
      <c r="G78" s="2">
        <v>3.8</v>
      </c>
      <c r="H78" s="2">
        <v>1000</v>
      </c>
      <c r="I78" s="2" t="s">
        <v>85</v>
      </c>
      <c r="J78" s="2">
        <v>70</v>
      </c>
    </row>
    <row r="79" spans="1:10" x14ac:dyDescent="0.3">
      <c r="A79" s="2">
        <v>4252</v>
      </c>
      <c r="B79" s="2" t="s">
        <v>83</v>
      </c>
      <c r="C79" s="2" t="s">
        <v>11</v>
      </c>
      <c r="D79" s="2" t="s">
        <v>84</v>
      </c>
      <c r="E79" s="2" t="s">
        <v>47</v>
      </c>
      <c r="F79" s="2">
        <v>300</v>
      </c>
      <c r="G79" s="2">
        <v>3.8</v>
      </c>
      <c r="H79" s="2">
        <v>1000</v>
      </c>
      <c r="I79" s="2" t="s">
        <v>85</v>
      </c>
      <c r="J79" s="2">
        <v>70</v>
      </c>
    </row>
    <row r="80" spans="1:10" x14ac:dyDescent="0.3">
      <c r="A80" s="2">
        <v>4252</v>
      </c>
      <c r="B80" s="2" t="s">
        <v>83</v>
      </c>
      <c r="C80" s="2" t="s">
        <v>11</v>
      </c>
      <c r="D80" s="2" t="s">
        <v>84</v>
      </c>
      <c r="E80" s="2" t="s">
        <v>45</v>
      </c>
      <c r="F80" s="2">
        <v>300</v>
      </c>
      <c r="G80" s="2">
        <v>3.8</v>
      </c>
      <c r="H80" s="2">
        <v>1000</v>
      </c>
      <c r="I80" s="2" t="s">
        <v>85</v>
      </c>
      <c r="J80" s="2">
        <v>70</v>
      </c>
    </row>
    <row r="81" spans="1:10" x14ac:dyDescent="0.3">
      <c r="A81" s="2">
        <v>4252</v>
      </c>
      <c r="B81" s="2" t="s">
        <v>83</v>
      </c>
      <c r="C81" s="2" t="s">
        <v>11</v>
      </c>
      <c r="D81" s="2" t="s">
        <v>84</v>
      </c>
      <c r="E81" s="2" t="s">
        <v>28</v>
      </c>
      <c r="F81" s="2">
        <v>300</v>
      </c>
      <c r="G81" s="2">
        <v>3.8</v>
      </c>
      <c r="H81" s="2">
        <v>1000</v>
      </c>
      <c r="I81" s="2" t="s">
        <v>85</v>
      </c>
      <c r="J81" s="2">
        <v>70</v>
      </c>
    </row>
    <row r="82" spans="1:10" x14ac:dyDescent="0.3">
      <c r="A82" s="2">
        <v>4256</v>
      </c>
      <c r="B82" s="2" t="s">
        <v>86</v>
      </c>
      <c r="C82" s="2" t="s">
        <v>11</v>
      </c>
      <c r="D82" s="2" t="s">
        <v>87</v>
      </c>
      <c r="E82" s="2" t="s">
        <v>24</v>
      </c>
      <c r="F82" s="2">
        <v>300</v>
      </c>
      <c r="G82" s="2">
        <v>3.8</v>
      </c>
      <c r="H82" s="2">
        <v>100</v>
      </c>
      <c r="I82" s="2" t="s">
        <v>88</v>
      </c>
      <c r="J82" s="2">
        <v>52</v>
      </c>
    </row>
    <row r="83" spans="1:10" x14ac:dyDescent="0.3">
      <c r="A83" s="2">
        <v>4256</v>
      </c>
      <c r="B83" s="2" t="s">
        <v>86</v>
      </c>
      <c r="C83" s="2" t="s">
        <v>11</v>
      </c>
      <c r="D83" s="2" t="s">
        <v>87</v>
      </c>
      <c r="E83" s="2" t="s">
        <v>17</v>
      </c>
      <c r="F83" s="2">
        <v>300</v>
      </c>
      <c r="G83" s="2">
        <v>3.8</v>
      </c>
      <c r="H83" s="2">
        <v>100</v>
      </c>
      <c r="I83" s="2" t="s">
        <v>88</v>
      </c>
      <c r="J83" s="2">
        <v>52</v>
      </c>
    </row>
    <row r="84" spans="1:10" x14ac:dyDescent="0.3">
      <c r="A84" s="2">
        <v>4256</v>
      </c>
      <c r="B84" s="2" t="s">
        <v>86</v>
      </c>
      <c r="C84" s="2" t="s">
        <v>11</v>
      </c>
      <c r="D84" s="2" t="s">
        <v>87</v>
      </c>
      <c r="E84" s="2" t="s">
        <v>45</v>
      </c>
      <c r="F84" s="2">
        <v>300</v>
      </c>
      <c r="G84" s="2">
        <v>3.8</v>
      </c>
      <c r="H84" s="2">
        <v>100</v>
      </c>
      <c r="I84" s="2" t="s">
        <v>88</v>
      </c>
      <c r="J84" s="2">
        <v>52</v>
      </c>
    </row>
    <row r="85" spans="1:10" x14ac:dyDescent="0.3">
      <c r="A85" s="2">
        <v>4256</v>
      </c>
      <c r="B85" s="2" t="s">
        <v>86</v>
      </c>
      <c r="C85" s="2" t="s">
        <v>11</v>
      </c>
      <c r="D85" s="2" t="s">
        <v>87</v>
      </c>
      <c r="E85" s="2" t="s">
        <v>47</v>
      </c>
      <c r="F85" s="2">
        <v>300</v>
      </c>
      <c r="G85" s="2">
        <v>3.8</v>
      </c>
      <c r="H85" s="2">
        <v>100</v>
      </c>
      <c r="I85" s="2" t="s">
        <v>88</v>
      </c>
      <c r="J85" s="2">
        <v>52</v>
      </c>
    </row>
    <row r="86" spans="1:10" x14ac:dyDescent="0.3">
      <c r="A86" s="2">
        <v>4320</v>
      </c>
      <c r="B86" s="2" t="s">
        <v>89</v>
      </c>
      <c r="C86" s="2" t="s">
        <v>11</v>
      </c>
      <c r="D86" s="2" t="s">
        <v>90</v>
      </c>
      <c r="E86" s="2" t="s">
        <v>24</v>
      </c>
      <c r="F86" s="2">
        <v>300</v>
      </c>
      <c r="G86" s="2">
        <v>3.9</v>
      </c>
      <c r="H86" s="2">
        <v>10000</v>
      </c>
      <c r="I86" s="2" t="s">
        <v>89</v>
      </c>
      <c r="J86" s="2">
        <v>25</v>
      </c>
    </row>
    <row r="87" spans="1:10" x14ac:dyDescent="0.3">
      <c r="A87" s="2">
        <v>4320</v>
      </c>
      <c r="B87" s="2" t="s">
        <v>89</v>
      </c>
      <c r="C87" s="2" t="s">
        <v>11</v>
      </c>
      <c r="D87" s="2" t="s">
        <v>90</v>
      </c>
      <c r="E87" s="2" t="s">
        <v>28</v>
      </c>
      <c r="F87" s="2">
        <v>300</v>
      </c>
      <c r="G87" s="2">
        <v>3.9</v>
      </c>
      <c r="H87" s="2">
        <v>10000</v>
      </c>
      <c r="I87" s="2" t="s">
        <v>89</v>
      </c>
      <c r="J87" s="2">
        <v>25</v>
      </c>
    </row>
    <row r="88" spans="1:10" x14ac:dyDescent="0.3">
      <c r="A88" s="2">
        <v>4320</v>
      </c>
      <c r="B88" s="2" t="s">
        <v>89</v>
      </c>
      <c r="C88" s="2" t="s">
        <v>11</v>
      </c>
      <c r="D88" s="2" t="s">
        <v>90</v>
      </c>
      <c r="E88" s="2" t="s">
        <v>17</v>
      </c>
      <c r="F88" s="2">
        <v>300</v>
      </c>
      <c r="G88" s="2">
        <v>3.9</v>
      </c>
      <c r="H88" s="2">
        <v>10000</v>
      </c>
      <c r="I88" s="2" t="s">
        <v>89</v>
      </c>
      <c r="J88" s="2">
        <v>25</v>
      </c>
    </row>
    <row r="89" spans="1:10" x14ac:dyDescent="0.3">
      <c r="A89" s="2">
        <v>4320</v>
      </c>
      <c r="B89" s="2" t="s">
        <v>89</v>
      </c>
      <c r="C89" s="2" t="s">
        <v>11</v>
      </c>
      <c r="D89" s="2" t="s">
        <v>90</v>
      </c>
      <c r="E89" s="2" t="s">
        <v>16</v>
      </c>
      <c r="F89" s="2">
        <v>300</v>
      </c>
      <c r="G89" s="2">
        <v>3.9</v>
      </c>
      <c r="H89" s="2">
        <v>10000</v>
      </c>
      <c r="I89" s="2" t="s">
        <v>89</v>
      </c>
      <c r="J89" s="2">
        <v>25</v>
      </c>
    </row>
    <row r="90" spans="1:10" x14ac:dyDescent="0.3">
      <c r="A90" s="2">
        <v>4320</v>
      </c>
      <c r="B90" s="2" t="s">
        <v>89</v>
      </c>
      <c r="C90" s="2" t="s">
        <v>11</v>
      </c>
      <c r="D90" s="2" t="s">
        <v>90</v>
      </c>
      <c r="E90" s="2" t="s">
        <v>30</v>
      </c>
      <c r="F90" s="2">
        <v>300</v>
      </c>
      <c r="G90" s="2">
        <v>3.9</v>
      </c>
      <c r="H90" s="2">
        <v>10000</v>
      </c>
      <c r="I90" s="2" t="s">
        <v>89</v>
      </c>
      <c r="J90" s="2">
        <v>25</v>
      </c>
    </row>
    <row r="91" spans="1:10" x14ac:dyDescent="0.3">
      <c r="A91" s="2">
        <v>4320</v>
      </c>
      <c r="B91" s="2" t="s">
        <v>89</v>
      </c>
      <c r="C91" s="2" t="s">
        <v>11</v>
      </c>
      <c r="D91" s="2" t="s">
        <v>90</v>
      </c>
      <c r="E91" s="2" t="s">
        <v>29</v>
      </c>
      <c r="F91" s="2">
        <v>300</v>
      </c>
      <c r="G91" s="2">
        <v>3.9</v>
      </c>
      <c r="H91" s="2">
        <v>10000</v>
      </c>
      <c r="I91" s="2" t="s">
        <v>89</v>
      </c>
      <c r="J91" s="2">
        <v>25</v>
      </c>
    </row>
    <row r="92" spans="1:10" x14ac:dyDescent="0.3">
      <c r="A92" s="2">
        <v>4614</v>
      </c>
      <c r="B92" s="2" t="s">
        <v>61</v>
      </c>
      <c r="C92" s="2" t="s">
        <v>11</v>
      </c>
      <c r="D92" s="2" t="s">
        <v>91</v>
      </c>
      <c r="E92" s="2" t="s">
        <v>24</v>
      </c>
      <c r="F92" s="2">
        <v>350</v>
      </c>
      <c r="G92" s="2">
        <v>3.9</v>
      </c>
      <c r="H92" s="2">
        <v>1000</v>
      </c>
      <c r="I92" s="2" t="s">
        <v>92</v>
      </c>
      <c r="J92" s="2">
        <v>34</v>
      </c>
    </row>
    <row r="93" spans="1:10" x14ac:dyDescent="0.3">
      <c r="A93" s="2">
        <v>4614</v>
      </c>
      <c r="B93" s="2" t="s">
        <v>61</v>
      </c>
      <c r="C93" s="2" t="s">
        <v>11</v>
      </c>
      <c r="D93" s="2" t="s">
        <v>91</v>
      </c>
      <c r="E93" s="2" t="s">
        <v>45</v>
      </c>
      <c r="F93" s="2">
        <v>350</v>
      </c>
      <c r="G93" s="2">
        <v>3.9</v>
      </c>
      <c r="H93" s="2">
        <v>1000</v>
      </c>
      <c r="I93" s="2" t="s">
        <v>92</v>
      </c>
      <c r="J93" s="2">
        <v>34</v>
      </c>
    </row>
    <row r="94" spans="1:10" x14ac:dyDescent="0.3">
      <c r="A94" s="2">
        <v>4614</v>
      </c>
      <c r="B94" s="2" t="s">
        <v>61</v>
      </c>
      <c r="C94" s="2" t="s">
        <v>11</v>
      </c>
      <c r="D94" s="2" t="s">
        <v>91</v>
      </c>
      <c r="E94" s="2" t="s">
        <v>17</v>
      </c>
      <c r="F94" s="2">
        <v>350</v>
      </c>
      <c r="G94" s="2">
        <v>3.9</v>
      </c>
      <c r="H94" s="2">
        <v>1000</v>
      </c>
      <c r="I94" s="2" t="s">
        <v>92</v>
      </c>
      <c r="J94" s="2">
        <v>34</v>
      </c>
    </row>
    <row r="95" spans="1:10" x14ac:dyDescent="0.3">
      <c r="A95" s="2">
        <v>4650</v>
      </c>
      <c r="B95" s="2" t="s">
        <v>93</v>
      </c>
      <c r="C95" s="2" t="s">
        <v>11</v>
      </c>
      <c r="D95" s="2" t="s">
        <v>94</v>
      </c>
      <c r="E95" s="2" t="s">
        <v>24</v>
      </c>
      <c r="F95" s="2">
        <v>300</v>
      </c>
      <c r="G95" s="2">
        <v>3.9</v>
      </c>
      <c r="H95" s="2">
        <v>10000</v>
      </c>
      <c r="I95" s="2" t="s">
        <v>92</v>
      </c>
      <c r="J95" s="2">
        <v>27</v>
      </c>
    </row>
    <row r="96" spans="1:10" x14ac:dyDescent="0.3">
      <c r="A96" s="2">
        <v>4650</v>
      </c>
      <c r="B96" s="2" t="s">
        <v>93</v>
      </c>
      <c r="C96" s="2" t="s">
        <v>11</v>
      </c>
      <c r="D96" s="2" t="s">
        <v>94</v>
      </c>
      <c r="E96" s="2" t="s">
        <v>28</v>
      </c>
      <c r="F96" s="2">
        <v>300</v>
      </c>
      <c r="G96" s="2">
        <v>3.9</v>
      </c>
      <c r="H96" s="2">
        <v>10000</v>
      </c>
      <c r="I96" s="2" t="s">
        <v>92</v>
      </c>
      <c r="J96" s="2">
        <v>27</v>
      </c>
    </row>
    <row r="97" spans="1:10" x14ac:dyDescent="0.3">
      <c r="A97" s="2">
        <v>4650</v>
      </c>
      <c r="B97" s="2" t="s">
        <v>93</v>
      </c>
      <c r="C97" s="2" t="s">
        <v>11</v>
      </c>
      <c r="D97" s="2" t="s">
        <v>94</v>
      </c>
      <c r="E97" s="2" t="s">
        <v>17</v>
      </c>
      <c r="F97" s="2">
        <v>300</v>
      </c>
      <c r="G97" s="2">
        <v>3.9</v>
      </c>
      <c r="H97" s="2">
        <v>10000</v>
      </c>
      <c r="I97" s="2" t="s">
        <v>92</v>
      </c>
      <c r="J97" s="2">
        <v>27</v>
      </c>
    </row>
    <row r="98" spans="1:10" x14ac:dyDescent="0.3">
      <c r="A98" s="2">
        <v>4650</v>
      </c>
      <c r="B98" s="2" t="s">
        <v>93</v>
      </c>
      <c r="C98" s="2" t="s">
        <v>11</v>
      </c>
      <c r="D98" s="2" t="s">
        <v>94</v>
      </c>
      <c r="E98" s="2" t="s">
        <v>16</v>
      </c>
      <c r="F98" s="2">
        <v>300</v>
      </c>
      <c r="G98" s="2">
        <v>3.9</v>
      </c>
      <c r="H98" s="2">
        <v>10000</v>
      </c>
      <c r="I98" s="2" t="s">
        <v>92</v>
      </c>
      <c r="J98" s="2">
        <v>27</v>
      </c>
    </row>
    <row r="99" spans="1:10" x14ac:dyDescent="0.3">
      <c r="A99" s="2">
        <v>4650</v>
      </c>
      <c r="B99" s="2" t="s">
        <v>93</v>
      </c>
      <c r="C99" s="2" t="s">
        <v>11</v>
      </c>
      <c r="D99" s="2" t="s">
        <v>94</v>
      </c>
      <c r="E99" s="2" t="s">
        <v>29</v>
      </c>
      <c r="F99" s="2">
        <v>300</v>
      </c>
      <c r="G99" s="2">
        <v>3.9</v>
      </c>
      <c r="H99" s="2">
        <v>10000</v>
      </c>
      <c r="I99" s="2" t="s">
        <v>92</v>
      </c>
      <c r="J99" s="2">
        <v>27</v>
      </c>
    </row>
    <row r="100" spans="1:10" x14ac:dyDescent="0.3">
      <c r="A100" s="2">
        <v>4650</v>
      </c>
      <c r="B100" s="2" t="s">
        <v>93</v>
      </c>
      <c r="C100" s="2" t="s">
        <v>11</v>
      </c>
      <c r="D100" s="2" t="s">
        <v>94</v>
      </c>
      <c r="E100" s="2" t="s">
        <v>30</v>
      </c>
      <c r="F100" s="2">
        <v>300</v>
      </c>
      <c r="G100" s="2">
        <v>3.9</v>
      </c>
      <c r="H100" s="2">
        <v>10000</v>
      </c>
      <c r="I100" s="2" t="s">
        <v>92</v>
      </c>
      <c r="J100" s="2">
        <v>27</v>
      </c>
    </row>
    <row r="101" spans="1:10" x14ac:dyDescent="0.3">
      <c r="A101" s="2">
        <v>4650</v>
      </c>
      <c r="B101" s="2" t="s">
        <v>93</v>
      </c>
      <c r="C101" s="2" t="s">
        <v>11</v>
      </c>
      <c r="D101" s="2" t="s">
        <v>94</v>
      </c>
      <c r="E101" s="2" t="s">
        <v>13</v>
      </c>
      <c r="F101" s="2">
        <v>300</v>
      </c>
      <c r="G101" s="2">
        <v>3.9</v>
      </c>
      <c r="H101" s="2">
        <v>10000</v>
      </c>
      <c r="I101" s="2" t="s">
        <v>92</v>
      </c>
      <c r="J101" s="2">
        <v>27</v>
      </c>
    </row>
    <row r="102" spans="1:10" x14ac:dyDescent="0.3">
      <c r="A102" s="2">
        <v>4774</v>
      </c>
      <c r="B102" s="2" t="s">
        <v>95</v>
      </c>
      <c r="C102" s="2" t="s">
        <v>11</v>
      </c>
      <c r="D102" s="2" t="s">
        <v>96</v>
      </c>
      <c r="E102" s="2" t="s">
        <v>59</v>
      </c>
      <c r="F102" s="2">
        <v>200</v>
      </c>
      <c r="G102" s="2">
        <v>3.2</v>
      </c>
      <c r="H102" s="2">
        <v>20</v>
      </c>
      <c r="I102" s="2" t="s">
        <v>97</v>
      </c>
      <c r="J102" s="2">
        <v>48</v>
      </c>
    </row>
    <row r="103" spans="1:10" x14ac:dyDescent="0.3">
      <c r="A103" s="2">
        <v>4774</v>
      </c>
      <c r="B103" s="2" t="s">
        <v>95</v>
      </c>
      <c r="C103" s="2" t="s">
        <v>11</v>
      </c>
      <c r="D103" s="2" t="s">
        <v>96</v>
      </c>
      <c r="E103" s="2" t="s">
        <v>98</v>
      </c>
      <c r="F103" s="2">
        <v>200</v>
      </c>
      <c r="G103" s="2">
        <v>3.2</v>
      </c>
      <c r="H103" s="2">
        <v>20</v>
      </c>
      <c r="I103" s="2" t="s">
        <v>97</v>
      </c>
      <c r="J103" s="2">
        <v>48</v>
      </c>
    </row>
    <row r="104" spans="1:10" x14ac:dyDescent="0.3">
      <c r="A104" s="2">
        <v>4774</v>
      </c>
      <c r="B104" s="2" t="s">
        <v>95</v>
      </c>
      <c r="C104" s="2" t="s">
        <v>11</v>
      </c>
      <c r="D104" s="2" t="s">
        <v>96</v>
      </c>
      <c r="E104" s="2" t="s">
        <v>33</v>
      </c>
      <c r="F104" s="2">
        <v>200</v>
      </c>
      <c r="G104" s="2">
        <v>3.2</v>
      </c>
      <c r="H104" s="2">
        <v>20</v>
      </c>
      <c r="I104" s="2" t="s">
        <v>97</v>
      </c>
      <c r="J104" s="2">
        <v>48</v>
      </c>
    </row>
    <row r="105" spans="1:10" x14ac:dyDescent="0.3">
      <c r="A105" s="2">
        <v>4774</v>
      </c>
      <c r="B105" s="2" t="s">
        <v>95</v>
      </c>
      <c r="C105" s="2" t="s">
        <v>11</v>
      </c>
      <c r="D105" s="2" t="s">
        <v>96</v>
      </c>
      <c r="E105" s="2" t="s">
        <v>57</v>
      </c>
      <c r="F105" s="2">
        <v>200</v>
      </c>
      <c r="G105" s="2">
        <v>3.2</v>
      </c>
      <c r="H105" s="2">
        <v>20</v>
      </c>
      <c r="I105" s="2" t="s">
        <v>97</v>
      </c>
      <c r="J105" s="2">
        <v>48</v>
      </c>
    </row>
    <row r="106" spans="1:10" x14ac:dyDescent="0.3">
      <c r="A106" s="2">
        <v>4774</v>
      </c>
      <c r="B106" s="2" t="s">
        <v>95</v>
      </c>
      <c r="C106" s="2" t="s">
        <v>11</v>
      </c>
      <c r="D106" s="2" t="s">
        <v>96</v>
      </c>
      <c r="E106" s="2" t="s">
        <v>29</v>
      </c>
      <c r="F106" s="2">
        <v>200</v>
      </c>
      <c r="G106" s="2">
        <v>3.2</v>
      </c>
      <c r="H106" s="2">
        <v>20</v>
      </c>
      <c r="I106" s="2" t="s">
        <v>97</v>
      </c>
      <c r="J106" s="2">
        <v>48</v>
      </c>
    </row>
    <row r="107" spans="1:10" x14ac:dyDescent="0.3">
      <c r="A107" s="2">
        <v>4776</v>
      </c>
      <c r="B107" s="2" t="s">
        <v>99</v>
      </c>
      <c r="C107" s="2" t="s">
        <v>11</v>
      </c>
      <c r="D107" s="2" t="s">
        <v>100</v>
      </c>
      <c r="E107" s="2" t="s">
        <v>13</v>
      </c>
      <c r="F107" s="2">
        <v>300</v>
      </c>
      <c r="G107" s="2">
        <v>4</v>
      </c>
      <c r="H107" s="2">
        <v>500</v>
      </c>
      <c r="I107" s="2" t="s">
        <v>101</v>
      </c>
      <c r="J107" s="2">
        <v>45</v>
      </c>
    </row>
    <row r="108" spans="1:10" x14ac:dyDescent="0.3">
      <c r="A108" s="2">
        <v>4776</v>
      </c>
      <c r="B108" s="2" t="s">
        <v>99</v>
      </c>
      <c r="C108" s="2" t="s">
        <v>11</v>
      </c>
      <c r="D108" s="2" t="s">
        <v>100</v>
      </c>
      <c r="E108" s="2" t="s">
        <v>45</v>
      </c>
      <c r="F108" s="2">
        <v>300</v>
      </c>
      <c r="G108" s="2">
        <v>4</v>
      </c>
      <c r="H108" s="2">
        <v>500</v>
      </c>
      <c r="I108" s="2" t="s">
        <v>101</v>
      </c>
      <c r="J108" s="2">
        <v>45</v>
      </c>
    </row>
    <row r="109" spans="1:10" x14ac:dyDescent="0.3">
      <c r="A109" s="2">
        <v>4776</v>
      </c>
      <c r="B109" s="2" t="s">
        <v>99</v>
      </c>
      <c r="C109" s="2" t="s">
        <v>11</v>
      </c>
      <c r="D109" s="2" t="s">
        <v>100</v>
      </c>
      <c r="E109" s="2" t="s">
        <v>17</v>
      </c>
      <c r="F109" s="2">
        <v>300</v>
      </c>
      <c r="G109" s="2">
        <v>4</v>
      </c>
      <c r="H109" s="2">
        <v>500</v>
      </c>
      <c r="I109" s="2" t="s">
        <v>101</v>
      </c>
      <c r="J109" s="2">
        <v>45</v>
      </c>
    </row>
    <row r="110" spans="1:10" x14ac:dyDescent="0.3">
      <c r="A110" s="2">
        <v>4776</v>
      </c>
      <c r="B110" s="2" t="s">
        <v>99</v>
      </c>
      <c r="C110" s="2" t="s">
        <v>11</v>
      </c>
      <c r="D110" s="2" t="s">
        <v>100</v>
      </c>
      <c r="E110" s="2" t="s">
        <v>38</v>
      </c>
      <c r="F110" s="2">
        <v>300</v>
      </c>
      <c r="G110" s="2">
        <v>4</v>
      </c>
      <c r="H110" s="2">
        <v>500</v>
      </c>
      <c r="I110" s="2" t="s">
        <v>101</v>
      </c>
      <c r="J110" s="2">
        <v>45</v>
      </c>
    </row>
    <row r="111" spans="1:10" x14ac:dyDescent="0.3">
      <c r="A111" s="2">
        <v>4781</v>
      </c>
      <c r="B111" s="2" t="s">
        <v>61</v>
      </c>
      <c r="C111" s="2" t="s">
        <v>11</v>
      </c>
      <c r="D111" s="2" t="s">
        <v>102</v>
      </c>
      <c r="E111" s="2" t="s">
        <v>17</v>
      </c>
      <c r="F111" s="2">
        <v>300</v>
      </c>
      <c r="G111" s="2">
        <v>4.2</v>
      </c>
      <c r="H111" s="2">
        <v>20</v>
      </c>
      <c r="I111" s="2" t="s">
        <v>103</v>
      </c>
      <c r="J111" s="2">
        <v>34</v>
      </c>
    </row>
    <row r="112" spans="1:10" x14ac:dyDescent="0.3">
      <c r="A112" s="2">
        <v>4783</v>
      </c>
      <c r="B112" s="2" t="s">
        <v>95</v>
      </c>
      <c r="C112" s="2" t="s">
        <v>11</v>
      </c>
      <c r="D112" s="2" t="s">
        <v>104</v>
      </c>
      <c r="E112" s="2" t="s">
        <v>55</v>
      </c>
      <c r="F112" s="2">
        <v>200</v>
      </c>
      <c r="G112" s="2">
        <v>2.2000000000000002</v>
      </c>
      <c r="H112" s="2">
        <v>20</v>
      </c>
      <c r="I112" s="2" t="s">
        <v>97</v>
      </c>
      <c r="J112" s="2">
        <v>43</v>
      </c>
    </row>
    <row r="113" spans="1:10" x14ac:dyDescent="0.3">
      <c r="A113" s="2">
        <v>4783</v>
      </c>
      <c r="B113" s="2" t="s">
        <v>95</v>
      </c>
      <c r="C113" s="2" t="s">
        <v>11</v>
      </c>
      <c r="D113" s="2" t="s">
        <v>104</v>
      </c>
      <c r="E113" s="2" t="s">
        <v>98</v>
      </c>
      <c r="F113" s="2">
        <v>200</v>
      </c>
      <c r="G113" s="2">
        <v>2.2000000000000002</v>
      </c>
      <c r="H113" s="2">
        <v>20</v>
      </c>
      <c r="I113" s="2" t="s">
        <v>97</v>
      </c>
      <c r="J113" s="2">
        <v>43</v>
      </c>
    </row>
    <row r="114" spans="1:10" x14ac:dyDescent="0.3">
      <c r="A114" s="2">
        <v>4783</v>
      </c>
      <c r="B114" s="2" t="s">
        <v>95</v>
      </c>
      <c r="C114" s="2" t="s">
        <v>11</v>
      </c>
      <c r="D114" s="2" t="s">
        <v>104</v>
      </c>
      <c r="E114" s="2" t="s">
        <v>33</v>
      </c>
      <c r="F114" s="2">
        <v>200</v>
      </c>
      <c r="G114" s="2">
        <v>2.2000000000000002</v>
      </c>
      <c r="H114" s="2">
        <v>20</v>
      </c>
      <c r="I114" s="2" t="s">
        <v>97</v>
      </c>
      <c r="J114" s="2">
        <v>43</v>
      </c>
    </row>
    <row r="115" spans="1:10" x14ac:dyDescent="0.3">
      <c r="A115" s="2">
        <v>4783</v>
      </c>
      <c r="B115" s="2" t="s">
        <v>95</v>
      </c>
      <c r="C115" s="2" t="s">
        <v>11</v>
      </c>
      <c r="D115" s="2" t="s">
        <v>104</v>
      </c>
      <c r="E115" s="2" t="s">
        <v>57</v>
      </c>
      <c r="F115" s="2">
        <v>200</v>
      </c>
      <c r="G115" s="2">
        <v>2.2000000000000002</v>
      </c>
      <c r="H115" s="2">
        <v>20</v>
      </c>
      <c r="I115" s="2" t="s">
        <v>97</v>
      </c>
      <c r="J115" s="2">
        <v>43</v>
      </c>
    </row>
    <row r="116" spans="1:10" x14ac:dyDescent="0.3">
      <c r="A116" s="2">
        <v>4783</v>
      </c>
      <c r="B116" s="2" t="s">
        <v>95</v>
      </c>
      <c r="C116" s="2" t="s">
        <v>11</v>
      </c>
      <c r="D116" s="2" t="s">
        <v>104</v>
      </c>
      <c r="E116" s="2" t="s">
        <v>29</v>
      </c>
      <c r="F116" s="2">
        <v>200</v>
      </c>
      <c r="G116" s="2">
        <v>2.2000000000000002</v>
      </c>
      <c r="H116" s="2">
        <v>20</v>
      </c>
      <c r="I116" s="2" t="s">
        <v>97</v>
      </c>
      <c r="J116" s="2">
        <v>43</v>
      </c>
    </row>
    <row r="117" spans="1:10" x14ac:dyDescent="0.3">
      <c r="A117" s="2">
        <v>4810</v>
      </c>
      <c r="B117" s="2" t="s">
        <v>25</v>
      </c>
      <c r="C117" s="2" t="s">
        <v>11</v>
      </c>
      <c r="D117" s="2" t="s">
        <v>105</v>
      </c>
      <c r="E117" s="2" t="s">
        <v>24</v>
      </c>
      <c r="F117" s="2">
        <v>300</v>
      </c>
      <c r="G117" s="2">
        <v>3.6</v>
      </c>
      <c r="H117" s="2">
        <v>100</v>
      </c>
      <c r="I117" s="2" t="s">
        <v>106</v>
      </c>
      <c r="J117" s="2">
        <v>62</v>
      </c>
    </row>
    <row r="118" spans="1:10" x14ac:dyDescent="0.3">
      <c r="A118" s="2">
        <v>4810</v>
      </c>
      <c r="B118" s="2" t="s">
        <v>25</v>
      </c>
      <c r="C118" s="2" t="s">
        <v>11</v>
      </c>
      <c r="D118" s="2" t="s">
        <v>105</v>
      </c>
      <c r="E118" s="2" t="s">
        <v>17</v>
      </c>
      <c r="F118" s="2">
        <v>300</v>
      </c>
      <c r="G118" s="2">
        <v>3.6</v>
      </c>
      <c r="H118" s="2">
        <v>100</v>
      </c>
      <c r="I118" s="2" t="s">
        <v>106</v>
      </c>
      <c r="J118" s="2">
        <v>62</v>
      </c>
    </row>
    <row r="119" spans="1:10" x14ac:dyDescent="0.3">
      <c r="A119" s="2">
        <v>4810</v>
      </c>
      <c r="B119" s="2" t="s">
        <v>25</v>
      </c>
      <c r="C119" s="2" t="s">
        <v>11</v>
      </c>
      <c r="D119" s="2" t="s">
        <v>105</v>
      </c>
      <c r="E119" s="2" t="s">
        <v>47</v>
      </c>
      <c r="F119" s="2">
        <v>300</v>
      </c>
      <c r="G119" s="2">
        <v>3.6</v>
      </c>
      <c r="H119" s="2">
        <v>100</v>
      </c>
      <c r="I119" s="2" t="s">
        <v>106</v>
      </c>
      <c r="J119" s="2">
        <v>62</v>
      </c>
    </row>
    <row r="120" spans="1:10" x14ac:dyDescent="0.3">
      <c r="A120" s="2">
        <v>4810</v>
      </c>
      <c r="B120" s="2" t="s">
        <v>25</v>
      </c>
      <c r="C120" s="2" t="s">
        <v>11</v>
      </c>
      <c r="D120" s="2" t="s">
        <v>105</v>
      </c>
      <c r="E120" s="2" t="s">
        <v>45</v>
      </c>
      <c r="F120" s="2">
        <v>300</v>
      </c>
      <c r="G120" s="2">
        <v>3.6</v>
      </c>
      <c r="H120" s="2">
        <v>100</v>
      </c>
      <c r="I120" s="2" t="s">
        <v>106</v>
      </c>
      <c r="J120" s="2">
        <v>62</v>
      </c>
    </row>
    <row r="121" spans="1:10" x14ac:dyDescent="0.3">
      <c r="A121" s="2">
        <v>4810</v>
      </c>
      <c r="B121" s="2" t="s">
        <v>25</v>
      </c>
      <c r="C121" s="2" t="s">
        <v>11</v>
      </c>
      <c r="D121" s="2" t="s">
        <v>105</v>
      </c>
      <c r="E121" s="2" t="s">
        <v>28</v>
      </c>
      <c r="F121" s="2">
        <v>300</v>
      </c>
      <c r="G121" s="2">
        <v>3.6</v>
      </c>
      <c r="H121" s="2">
        <v>100</v>
      </c>
      <c r="I121" s="2" t="s">
        <v>106</v>
      </c>
      <c r="J121" s="2">
        <v>62</v>
      </c>
    </row>
    <row r="122" spans="1:10" x14ac:dyDescent="0.3">
      <c r="A122" s="2">
        <v>5285</v>
      </c>
      <c r="B122" s="2" t="s">
        <v>107</v>
      </c>
      <c r="C122" s="2" t="s">
        <v>11</v>
      </c>
      <c r="D122" s="2" t="s">
        <v>108</v>
      </c>
      <c r="E122" s="2" t="s">
        <v>24</v>
      </c>
      <c r="F122" s="2">
        <v>200</v>
      </c>
      <c r="G122" s="2">
        <v>3.8</v>
      </c>
      <c r="H122" s="2">
        <v>500</v>
      </c>
      <c r="I122" s="2" t="s">
        <v>109</v>
      </c>
      <c r="J122" s="2">
        <v>40</v>
      </c>
    </row>
    <row r="123" spans="1:10" x14ac:dyDescent="0.3">
      <c r="A123" s="2">
        <v>5285</v>
      </c>
      <c r="B123" s="2" t="s">
        <v>107</v>
      </c>
      <c r="C123" s="2" t="s">
        <v>11</v>
      </c>
      <c r="D123" s="2" t="s">
        <v>108</v>
      </c>
      <c r="E123" s="2" t="s">
        <v>110</v>
      </c>
      <c r="F123" s="2">
        <v>200</v>
      </c>
      <c r="G123" s="2">
        <v>3.8</v>
      </c>
      <c r="H123" s="2">
        <v>500</v>
      </c>
      <c r="I123" s="2" t="s">
        <v>109</v>
      </c>
      <c r="J123" s="2">
        <v>40</v>
      </c>
    </row>
    <row r="124" spans="1:10" x14ac:dyDescent="0.3">
      <c r="A124" s="2">
        <v>5285</v>
      </c>
      <c r="B124" s="2" t="s">
        <v>107</v>
      </c>
      <c r="C124" s="2" t="s">
        <v>11</v>
      </c>
      <c r="D124" s="2" t="s">
        <v>108</v>
      </c>
      <c r="E124" s="2" t="s">
        <v>16</v>
      </c>
      <c r="F124" s="2">
        <v>200</v>
      </c>
      <c r="G124" s="2">
        <v>3.8</v>
      </c>
      <c r="H124" s="2">
        <v>500</v>
      </c>
      <c r="I124" s="2" t="s">
        <v>109</v>
      </c>
      <c r="J124" s="2">
        <v>40</v>
      </c>
    </row>
    <row r="125" spans="1:10" x14ac:dyDescent="0.3">
      <c r="A125" s="2">
        <v>5285</v>
      </c>
      <c r="B125" s="2" t="s">
        <v>107</v>
      </c>
      <c r="C125" s="2" t="s">
        <v>11</v>
      </c>
      <c r="D125" s="2" t="s">
        <v>108</v>
      </c>
      <c r="E125" s="2" t="s">
        <v>70</v>
      </c>
      <c r="F125" s="2">
        <v>200</v>
      </c>
      <c r="G125" s="2">
        <v>3.8</v>
      </c>
      <c r="H125" s="2">
        <v>500</v>
      </c>
      <c r="I125" s="2" t="s">
        <v>109</v>
      </c>
      <c r="J125" s="2">
        <v>40</v>
      </c>
    </row>
    <row r="126" spans="1:10" x14ac:dyDescent="0.3">
      <c r="A126" s="2">
        <v>5538</v>
      </c>
      <c r="B126" s="2" t="s">
        <v>86</v>
      </c>
      <c r="C126" s="2" t="s">
        <v>11</v>
      </c>
      <c r="D126" s="2" t="s">
        <v>111</v>
      </c>
      <c r="E126" s="2" t="s">
        <v>45</v>
      </c>
      <c r="F126" s="2">
        <v>750</v>
      </c>
      <c r="G126" s="2">
        <v>3.9</v>
      </c>
      <c r="H126" s="2">
        <v>1000</v>
      </c>
      <c r="I126" s="2" t="s">
        <v>112</v>
      </c>
      <c r="J126" s="2">
        <v>58</v>
      </c>
    </row>
    <row r="127" spans="1:10" x14ac:dyDescent="0.3">
      <c r="A127" s="2">
        <v>5538</v>
      </c>
      <c r="B127" s="2" t="s">
        <v>86</v>
      </c>
      <c r="C127" s="2" t="s">
        <v>11</v>
      </c>
      <c r="D127" s="2" t="s">
        <v>111</v>
      </c>
      <c r="E127" s="2" t="s">
        <v>17</v>
      </c>
      <c r="F127" s="2">
        <v>750</v>
      </c>
      <c r="G127" s="2">
        <v>3.9</v>
      </c>
      <c r="H127" s="2">
        <v>1000</v>
      </c>
      <c r="I127" s="2" t="s">
        <v>112</v>
      </c>
      <c r="J127" s="2">
        <v>58</v>
      </c>
    </row>
    <row r="128" spans="1:10" x14ac:dyDescent="0.3">
      <c r="A128" s="2">
        <v>5538</v>
      </c>
      <c r="B128" s="2" t="s">
        <v>86</v>
      </c>
      <c r="C128" s="2" t="s">
        <v>11</v>
      </c>
      <c r="D128" s="2" t="s">
        <v>111</v>
      </c>
      <c r="E128" s="2" t="s">
        <v>24</v>
      </c>
      <c r="F128" s="2">
        <v>750</v>
      </c>
      <c r="G128" s="2">
        <v>3.9</v>
      </c>
      <c r="H128" s="2">
        <v>1000</v>
      </c>
      <c r="I128" s="2" t="s">
        <v>112</v>
      </c>
      <c r="J128" s="2">
        <v>58</v>
      </c>
    </row>
    <row r="129" spans="1:10" x14ac:dyDescent="0.3">
      <c r="A129" s="2">
        <v>5862</v>
      </c>
      <c r="B129" s="2" t="s">
        <v>113</v>
      </c>
      <c r="C129" s="2" t="s">
        <v>11</v>
      </c>
      <c r="D129" s="2" t="s">
        <v>114</v>
      </c>
      <c r="E129" s="2" t="s">
        <v>45</v>
      </c>
      <c r="F129" s="2">
        <v>500</v>
      </c>
      <c r="G129" s="2">
        <v>4.4000000000000004</v>
      </c>
      <c r="H129" s="2">
        <v>1000</v>
      </c>
      <c r="I129" s="2" t="s">
        <v>115</v>
      </c>
      <c r="J129" s="2">
        <v>32</v>
      </c>
    </row>
    <row r="130" spans="1:10" x14ac:dyDescent="0.3">
      <c r="A130" s="2">
        <v>5862</v>
      </c>
      <c r="B130" s="2" t="s">
        <v>113</v>
      </c>
      <c r="C130" s="2" t="s">
        <v>11</v>
      </c>
      <c r="D130" s="2" t="s">
        <v>114</v>
      </c>
      <c r="E130" s="2" t="s">
        <v>17</v>
      </c>
      <c r="F130" s="2">
        <v>500</v>
      </c>
      <c r="G130" s="2">
        <v>4.4000000000000004</v>
      </c>
      <c r="H130" s="2">
        <v>1000</v>
      </c>
      <c r="I130" s="2" t="s">
        <v>115</v>
      </c>
      <c r="J130" s="2">
        <v>32</v>
      </c>
    </row>
    <row r="131" spans="1:10" x14ac:dyDescent="0.3">
      <c r="A131" s="2">
        <v>6577</v>
      </c>
      <c r="B131" s="2" t="s">
        <v>35</v>
      </c>
      <c r="C131" s="2" t="s">
        <v>11</v>
      </c>
      <c r="D131" s="2" t="s">
        <v>116</v>
      </c>
      <c r="E131" s="2" t="s">
        <v>45</v>
      </c>
      <c r="F131" s="2">
        <v>200</v>
      </c>
      <c r="G131" s="2">
        <v>4</v>
      </c>
      <c r="H131" s="2">
        <v>500</v>
      </c>
      <c r="I131" s="2" t="s">
        <v>35</v>
      </c>
      <c r="J131" s="2">
        <v>55</v>
      </c>
    </row>
    <row r="132" spans="1:10" x14ac:dyDescent="0.3">
      <c r="A132" s="2">
        <v>6577</v>
      </c>
      <c r="B132" s="2" t="s">
        <v>35</v>
      </c>
      <c r="C132" s="2" t="s">
        <v>11</v>
      </c>
      <c r="D132" s="2" t="s">
        <v>116</v>
      </c>
      <c r="E132" s="2" t="s">
        <v>24</v>
      </c>
      <c r="F132" s="2">
        <v>200</v>
      </c>
      <c r="G132" s="2">
        <v>4</v>
      </c>
      <c r="H132" s="2">
        <v>500</v>
      </c>
      <c r="I132" s="2" t="s">
        <v>35</v>
      </c>
      <c r="J132" s="2">
        <v>55</v>
      </c>
    </row>
    <row r="133" spans="1:10" x14ac:dyDescent="0.3">
      <c r="A133" s="2">
        <v>6577</v>
      </c>
      <c r="B133" s="2" t="s">
        <v>35</v>
      </c>
      <c r="C133" s="2" t="s">
        <v>11</v>
      </c>
      <c r="D133" s="2" t="s">
        <v>116</v>
      </c>
      <c r="E133" s="2" t="s">
        <v>17</v>
      </c>
      <c r="F133" s="2">
        <v>200</v>
      </c>
      <c r="G133" s="2">
        <v>4</v>
      </c>
      <c r="H133" s="2">
        <v>500</v>
      </c>
      <c r="I133" s="2" t="s">
        <v>35</v>
      </c>
      <c r="J133" s="2">
        <v>55</v>
      </c>
    </row>
    <row r="134" spans="1:10" x14ac:dyDescent="0.3">
      <c r="A134" s="2">
        <v>6585</v>
      </c>
      <c r="B134" s="2" t="s">
        <v>61</v>
      </c>
      <c r="C134" s="2" t="s">
        <v>11</v>
      </c>
      <c r="D134" s="2" t="s">
        <v>117</v>
      </c>
      <c r="E134" s="2" t="s">
        <v>34</v>
      </c>
      <c r="F134" s="2">
        <v>200</v>
      </c>
      <c r="G134" s="2">
        <v>3.8</v>
      </c>
      <c r="H134" s="2">
        <v>500</v>
      </c>
      <c r="I134" s="2" t="s">
        <v>118</v>
      </c>
      <c r="J134" s="2">
        <v>34</v>
      </c>
    </row>
    <row r="135" spans="1:10" x14ac:dyDescent="0.3">
      <c r="A135" s="2">
        <v>6585</v>
      </c>
      <c r="B135" s="2" t="s">
        <v>61</v>
      </c>
      <c r="C135" s="2" t="s">
        <v>11</v>
      </c>
      <c r="D135" s="2" t="s">
        <v>117</v>
      </c>
      <c r="E135" s="2" t="s">
        <v>98</v>
      </c>
      <c r="F135" s="2">
        <v>200</v>
      </c>
      <c r="G135" s="2">
        <v>3.8</v>
      </c>
      <c r="H135" s="2">
        <v>500</v>
      </c>
      <c r="I135" s="2" t="s">
        <v>118</v>
      </c>
      <c r="J135" s="2">
        <v>34</v>
      </c>
    </row>
    <row r="136" spans="1:10" x14ac:dyDescent="0.3">
      <c r="A136" s="2">
        <v>6745</v>
      </c>
      <c r="B136" s="2" t="s">
        <v>74</v>
      </c>
      <c r="C136" s="2" t="s">
        <v>11</v>
      </c>
      <c r="D136" s="2" t="s">
        <v>119</v>
      </c>
      <c r="E136" s="2" t="s">
        <v>120</v>
      </c>
      <c r="F136" s="2">
        <v>150</v>
      </c>
      <c r="G136" s="2">
        <v>4.3</v>
      </c>
      <c r="H136" s="2">
        <v>100</v>
      </c>
      <c r="I136" s="2" t="s">
        <v>121</v>
      </c>
      <c r="J136" s="2">
        <v>29</v>
      </c>
    </row>
    <row r="137" spans="1:10" x14ac:dyDescent="0.3">
      <c r="A137" s="2">
        <v>6851</v>
      </c>
      <c r="B137" s="2" t="s">
        <v>122</v>
      </c>
      <c r="C137" s="2" t="s">
        <v>11</v>
      </c>
      <c r="D137" s="2" t="s">
        <v>123</v>
      </c>
      <c r="E137" s="2" t="s">
        <v>68</v>
      </c>
      <c r="F137" s="2">
        <v>250</v>
      </c>
      <c r="G137" s="2">
        <v>4.3</v>
      </c>
      <c r="H137" s="2">
        <v>100</v>
      </c>
      <c r="I137" s="2" t="s">
        <v>124</v>
      </c>
      <c r="J137" s="2">
        <v>27</v>
      </c>
    </row>
    <row r="138" spans="1:10" x14ac:dyDescent="0.3">
      <c r="A138" s="2">
        <v>6851</v>
      </c>
      <c r="B138" s="2" t="s">
        <v>122</v>
      </c>
      <c r="C138" s="2" t="s">
        <v>11</v>
      </c>
      <c r="D138" s="2" t="s">
        <v>123</v>
      </c>
      <c r="E138" s="2" t="s">
        <v>33</v>
      </c>
      <c r="F138" s="2">
        <v>250</v>
      </c>
      <c r="G138" s="2">
        <v>4.3</v>
      </c>
      <c r="H138" s="2">
        <v>100</v>
      </c>
      <c r="I138" s="2" t="s">
        <v>124</v>
      </c>
      <c r="J138" s="2">
        <v>27</v>
      </c>
    </row>
    <row r="139" spans="1:10" x14ac:dyDescent="0.3">
      <c r="A139" s="2">
        <v>7002</v>
      </c>
      <c r="B139" s="2" t="s">
        <v>61</v>
      </c>
      <c r="C139" s="2" t="s">
        <v>11</v>
      </c>
      <c r="D139" s="2" t="s">
        <v>125</v>
      </c>
      <c r="E139" s="2" t="s">
        <v>16</v>
      </c>
      <c r="F139" s="2">
        <v>250</v>
      </c>
      <c r="G139" s="2">
        <v>3.9</v>
      </c>
      <c r="H139" s="2">
        <v>100</v>
      </c>
      <c r="I139" s="2" t="s">
        <v>126</v>
      </c>
      <c r="J139" s="2">
        <v>33</v>
      </c>
    </row>
    <row r="140" spans="1:10" x14ac:dyDescent="0.3">
      <c r="A140" s="2">
        <v>7002</v>
      </c>
      <c r="B140" s="2" t="s">
        <v>61</v>
      </c>
      <c r="C140" s="2" t="s">
        <v>11</v>
      </c>
      <c r="D140" s="2" t="s">
        <v>125</v>
      </c>
      <c r="E140" s="2" t="s">
        <v>17</v>
      </c>
      <c r="F140" s="2">
        <v>250</v>
      </c>
      <c r="G140" s="2">
        <v>3.9</v>
      </c>
      <c r="H140" s="2">
        <v>100</v>
      </c>
      <c r="I140" s="2" t="s">
        <v>126</v>
      </c>
      <c r="J140" s="2">
        <v>33</v>
      </c>
    </row>
    <row r="141" spans="1:10" x14ac:dyDescent="0.3">
      <c r="A141" s="2">
        <v>7002</v>
      </c>
      <c r="B141" s="2" t="s">
        <v>61</v>
      </c>
      <c r="C141" s="2" t="s">
        <v>11</v>
      </c>
      <c r="D141" s="2" t="s">
        <v>125</v>
      </c>
      <c r="E141" s="2" t="s">
        <v>28</v>
      </c>
      <c r="F141" s="2">
        <v>250</v>
      </c>
      <c r="G141" s="2">
        <v>3.9</v>
      </c>
      <c r="H141" s="2">
        <v>100</v>
      </c>
      <c r="I141" s="2" t="s">
        <v>126</v>
      </c>
      <c r="J141" s="2">
        <v>33</v>
      </c>
    </row>
    <row r="142" spans="1:10" x14ac:dyDescent="0.3">
      <c r="A142" s="2">
        <v>7412</v>
      </c>
      <c r="B142" s="2" t="s">
        <v>127</v>
      </c>
      <c r="C142" s="2" t="s">
        <v>11</v>
      </c>
      <c r="D142" s="2" t="s">
        <v>128</v>
      </c>
      <c r="E142" s="2" t="s">
        <v>24</v>
      </c>
      <c r="F142" s="2">
        <v>400</v>
      </c>
      <c r="G142" s="2">
        <v>3.9</v>
      </c>
      <c r="H142" s="2">
        <v>100</v>
      </c>
      <c r="I142" s="2" t="s">
        <v>129</v>
      </c>
      <c r="J142" s="2">
        <v>48</v>
      </c>
    </row>
    <row r="143" spans="1:10" x14ac:dyDescent="0.3">
      <c r="A143" s="2">
        <v>7412</v>
      </c>
      <c r="B143" s="2" t="s">
        <v>127</v>
      </c>
      <c r="C143" s="2" t="s">
        <v>11</v>
      </c>
      <c r="D143" s="2" t="s">
        <v>128</v>
      </c>
      <c r="E143" s="2" t="s">
        <v>45</v>
      </c>
      <c r="F143" s="2">
        <v>400</v>
      </c>
      <c r="G143" s="2">
        <v>3.9</v>
      </c>
      <c r="H143" s="2">
        <v>100</v>
      </c>
      <c r="I143" s="2" t="s">
        <v>129</v>
      </c>
      <c r="J143" s="2">
        <v>48</v>
      </c>
    </row>
    <row r="144" spans="1:10" x14ac:dyDescent="0.3">
      <c r="A144" s="2">
        <v>7412</v>
      </c>
      <c r="B144" s="2" t="s">
        <v>127</v>
      </c>
      <c r="C144" s="2" t="s">
        <v>11</v>
      </c>
      <c r="D144" s="2" t="s">
        <v>128</v>
      </c>
      <c r="E144" s="2" t="s">
        <v>17</v>
      </c>
      <c r="F144" s="2">
        <v>400</v>
      </c>
      <c r="G144" s="2">
        <v>3.9</v>
      </c>
      <c r="H144" s="2">
        <v>100</v>
      </c>
      <c r="I144" s="2" t="s">
        <v>129</v>
      </c>
      <c r="J144" s="2">
        <v>48</v>
      </c>
    </row>
    <row r="145" spans="1:10" x14ac:dyDescent="0.3">
      <c r="A145" s="2">
        <v>8093</v>
      </c>
      <c r="B145" s="2" t="s">
        <v>35</v>
      </c>
      <c r="C145" s="2" t="s">
        <v>11</v>
      </c>
      <c r="D145" s="2" t="s">
        <v>130</v>
      </c>
      <c r="E145" s="2" t="s">
        <v>45</v>
      </c>
      <c r="F145" s="2">
        <v>250</v>
      </c>
      <c r="G145" s="2">
        <v>4.3</v>
      </c>
      <c r="H145" s="2">
        <v>1000</v>
      </c>
      <c r="I145" s="2" t="s">
        <v>131</v>
      </c>
      <c r="J145" s="2">
        <v>53</v>
      </c>
    </row>
    <row r="146" spans="1:10" x14ac:dyDescent="0.3">
      <c r="A146" s="2">
        <v>8093</v>
      </c>
      <c r="B146" s="2" t="s">
        <v>35</v>
      </c>
      <c r="C146" s="2" t="s">
        <v>11</v>
      </c>
      <c r="D146" s="2" t="s">
        <v>130</v>
      </c>
      <c r="E146" s="2" t="s">
        <v>24</v>
      </c>
      <c r="F146" s="2">
        <v>250</v>
      </c>
      <c r="G146" s="2">
        <v>4.3</v>
      </c>
      <c r="H146" s="2">
        <v>1000</v>
      </c>
      <c r="I146" s="2" t="s">
        <v>131</v>
      </c>
      <c r="J146" s="2">
        <v>53</v>
      </c>
    </row>
    <row r="147" spans="1:10" x14ac:dyDescent="0.3">
      <c r="A147" s="2">
        <v>8093</v>
      </c>
      <c r="B147" s="2" t="s">
        <v>35</v>
      </c>
      <c r="C147" s="2" t="s">
        <v>11</v>
      </c>
      <c r="D147" s="2" t="s">
        <v>130</v>
      </c>
      <c r="E147" s="2" t="s">
        <v>132</v>
      </c>
      <c r="F147" s="2">
        <v>250</v>
      </c>
      <c r="G147" s="2">
        <v>4.3</v>
      </c>
      <c r="H147" s="2">
        <v>1000</v>
      </c>
      <c r="I147" s="2" t="s">
        <v>131</v>
      </c>
      <c r="J147" s="2">
        <v>53</v>
      </c>
    </row>
    <row r="148" spans="1:10" x14ac:dyDescent="0.3">
      <c r="A148" s="2">
        <v>8205</v>
      </c>
      <c r="B148" s="2" t="s">
        <v>133</v>
      </c>
      <c r="C148" s="2" t="s">
        <v>11</v>
      </c>
      <c r="D148" s="2" t="s">
        <v>134</v>
      </c>
      <c r="E148" s="2" t="s">
        <v>45</v>
      </c>
      <c r="F148" s="2">
        <v>600</v>
      </c>
      <c r="G148" s="2">
        <v>4.2</v>
      </c>
      <c r="H148" s="2">
        <v>20</v>
      </c>
      <c r="I148" s="2" t="s">
        <v>135</v>
      </c>
      <c r="J148" s="2">
        <v>67</v>
      </c>
    </row>
    <row r="149" spans="1:10" x14ac:dyDescent="0.3">
      <c r="A149" s="2">
        <v>8205</v>
      </c>
      <c r="B149" s="2" t="s">
        <v>133</v>
      </c>
      <c r="C149" s="2" t="s">
        <v>11</v>
      </c>
      <c r="D149" s="2" t="s">
        <v>134</v>
      </c>
      <c r="E149" s="2" t="s">
        <v>17</v>
      </c>
      <c r="F149" s="2">
        <v>600</v>
      </c>
      <c r="G149" s="2">
        <v>4.2</v>
      </c>
      <c r="H149" s="2">
        <v>20</v>
      </c>
      <c r="I149" s="2" t="s">
        <v>135</v>
      </c>
      <c r="J149" s="2">
        <v>67</v>
      </c>
    </row>
    <row r="150" spans="1:10" x14ac:dyDescent="0.3">
      <c r="A150" s="2">
        <v>8205</v>
      </c>
      <c r="B150" s="2" t="s">
        <v>133</v>
      </c>
      <c r="C150" s="2" t="s">
        <v>11</v>
      </c>
      <c r="D150" s="2" t="s">
        <v>134</v>
      </c>
      <c r="E150" s="2" t="s">
        <v>52</v>
      </c>
      <c r="F150" s="2">
        <v>600</v>
      </c>
      <c r="G150" s="2">
        <v>4.2</v>
      </c>
      <c r="H150" s="2">
        <v>20</v>
      </c>
      <c r="I150" s="2" t="s">
        <v>135</v>
      </c>
      <c r="J150" s="2">
        <v>67</v>
      </c>
    </row>
    <row r="151" spans="1:10" x14ac:dyDescent="0.3">
      <c r="A151" s="2">
        <v>8213</v>
      </c>
      <c r="B151" s="2" t="s">
        <v>136</v>
      </c>
      <c r="C151" s="2" t="s">
        <v>11</v>
      </c>
      <c r="D151" s="2" t="s">
        <v>137</v>
      </c>
      <c r="E151" s="2" t="s">
        <v>59</v>
      </c>
      <c r="F151" s="2">
        <v>150</v>
      </c>
      <c r="G151" s="2">
        <v>3.8</v>
      </c>
      <c r="H151" s="2">
        <v>20</v>
      </c>
      <c r="I151" s="2" t="s">
        <v>138</v>
      </c>
      <c r="J151" s="2">
        <v>72</v>
      </c>
    </row>
    <row r="152" spans="1:10" x14ac:dyDescent="0.3">
      <c r="A152" s="2">
        <v>8213</v>
      </c>
      <c r="B152" s="2" t="s">
        <v>136</v>
      </c>
      <c r="C152" s="2" t="s">
        <v>11</v>
      </c>
      <c r="D152" s="2" t="s">
        <v>137</v>
      </c>
      <c r="E152" s="2" t="s">
        <v>42</v>
      </c>
      <c r="F152" s="2">
        <v>150</v>
      </c>
      <c r="G152" s="2">
        <v>3.8</v>
      </c>
      <c r="H152" s="2">
        <v>20</v>
      </c>
      <c r="I152" s="2" t="s">
        <v>138</v>
      </c>
      <c r="J152" s="2">
        <v>72</v>
      </c>
    </row>
    <row r="153" spans="1:10" x14ac:dyDescent="0.3">
      <c r="A153" s="2">
        <v>8688</v>
      </c>
      <c r="B153" s="2" t="s">
        <v>35</v>
      </c>
      <c r="C153" s="2" t="s">
        <v>11</v>
      </c>
      <c r="D153" s="2" t="s">
        <v>139</v>
      </c>
      <c r="E153" s="2" t="s">
        <v>140</v>
      </c>
      <c r="F153" s="2">
        <v>200</v>
      </c>
      <c r="G153" s="2">
        <v>4.3</v>
      </c>
      <c r="H153" s="2">
        <v>100</v>
      </c>
      <c r="I153" s="2" t="s">
        <v>141</v>
      </c>
      <c r="J153" s="2">
        <v>61</v>
      </c>
    </row>
    <row r="154" spans="1:10" x14ac:dyDescent="0.3">
      <c r="A154" s="2">
        <v>9014</v>
      </c>
      <c r="B154" s="2" t="s">
        <v>142</v>
      </c>
      <c r="C154" s="2" t="s">
        <v>11</v>
      </c>
      <c r="D154" s="2" t="s">
        <v>143</v>
      </c>
      <c r="E154" s="2" t="s">
        <v>59</v>
      </c>
      <c r="F154" s="2">
        <v>100</v>
      </c>
      <c r="G154" s="2">
        <v>3.9</v>
      </c>
      <c r="H154" s="2">
        <v>100</v>
      </c>
      <c r="I154" s="2" t="s">
        <v>144</v>
      </c>
      <c r="J154" s="2">
        <v>70</v>
      </c>
    </row>
    <row r="155" spans="1:10" x14ac:dyDescent="0.3">
      <c r="A155" s="2">
        <v>9014</v>
      </c>
      <c r="B155" s="2" t="s">
        <v>142</v>
      </c>
      <c r="C155" s="2" t="s">
        <v>11</v>
      </c>
      <c r="D155" s="2" t="s">
        <v>143</v>
      </c>
      <c r="E155" s="2" t="s">
        <v>34</v>
      </c>
      <c r="F155" s="2">
        <v>100</v>
      </c>
      <c r="G155" s="2">
        <v>3.9</v>
      </c>
      <c r="H155" s="2">
        <v>100</v>
      </c>
      <c r="I155" s="2" t="s">
        <v>144</v>
      </c>
      <c r="J155" s="2">
        <v>70</v>
      </c>
    </row>
    <row r="156" spans="1:10" x14ac:dyDescent="0.3">
      <c r="A156" s="2">
        <v>9292</v>
      </c>
      <c r="B156" s="2" t="s">
        <v>145</v>
      </c>
      <c r="C156" s="2" t="s">
        <v>11</v>
      </c>
      <c r="D156" s="2" t="s">
        <v>146</v>
      </c>
      <c r="E156" s="2" t="s">
        <v>13</v>
      </c>
      <c r="F156" s="2">
        <v>300</v>
      </c>
      <c r="G156" s="2">
        <v>4</v>
      </c>
      <c r="H156" s="2">
        <v>500</v>
      </c>
      <c r="I156" s="2" t="s">
        <v>147</v>
      </c>
      <c r="J156" s="2">
        <v>46</v>
      </c>
    </row>
    <row r="157" spans="1:10" x14ac:dyDescent="0.3">
      <c r="A157" s="2">
        <v>9292</v>
      </c>
      <c r="B157" s="2" t="s">
        <v>145</v>
      </c>
      <c r="C157" s="2" t="s">
        <v>11</v>
      </c>
      <c r="D157" s="2" t="s">
        <v>146</v>
      </c>
      <c r="E157" s="2" t="s">
        <v>17</v>
      </c>
      <c r="F157" s="2">
        <v>300</v>
      </c>
      <c r="G157" s="2">
        <v>4</v>
      </c>
      <c r="H157" s="2">
        <v>500</v>
      </c>
      <c r="I157" s="2" t="s">
        <v>147</v>
      </c>
      <c r="J157" s="2">
        <v>46</v>
      </c>
    </row>
    <row r="158" spans="1:10" x14ac:dyDescent="0.3">
      <c r="A158" s="2">
        <v>9292</v>
      </c>
      <c r="B158" s="2" t="s">
        <v>145</v>
      </c>
      <c r="C158" s="2" t="s">
        <v>11</v>
      </c>
      <c r="D158" s="2" t="s">
        <v>146</v>
      </c>
      <c r="E158" s="2" t="s">
        <v>28</v>
      </c>
      <c r="F158" s="2">
        <v>300</v>
      </c>
      <c r="G158" s="2">
        <v>4</v>
      </c>
      <c r="H158" s="2">
        <v>500</v>
      </c>
      <c r="I158" s="2" t="s">
        <v>147</v>
      </c>
      <c r="J158" s="2">
        <v>46</v>
      </c>
    </row>
    <row r="159" spans="1:10" x14ac:dyDescent="0.3">
      <c r="A159" s="2">
        <v>9304</v>
      </c>
      <c r="B159" s="2" t="s">
        <v>148</v>
      </c>
      <c r="C159" s="2" t="s">
        <v>11</v>
      </c>
      <c r="D159" s="2" t="s">
        <v>149</v>
      </c>
      <c r="E159" s="2" t="s">
        <v>47</v>
      </c>
      <c r="F159" s="2">
        <v>450</v>
      </c>
      <c r="G159" s="2">
        <v>4</v>
      </c>
      <c r="H159" s="2">
        <v>500</v>
      </c>
      <c r="I159" s="2" t="s">
        <v>107</v>
      </c>
      <c r="J159" s="2">
        <v>39</v>
      </c>
    </row>
    <row r="160" spans="1:10" x14ac:dyDescent="0.3">
      <c r="A160" s="2">
        <v>9304</v>
      </c>
      <c r="B160" s="2" t="s">
        <v>148</v>
      </c>
      <c r="C160" s="2" t="s">
        <v>11</v>
      </c>
      <c r="D160" s="2" t="s">
        <v>149</v>
      </c>
      <c r="E160" s="2" t="s">
        <v>24</v>
      </c>
      <c r="F160" s="2">
        <v>450</v>
      </c>
      <c r="G160" s="2">
        <v>4</v>
      </c>
      <c r="H160" s="2">
        <v>500</v>
      </c>
      <c r="I160" s="2" t="s">
        <v>107</v>
      </c>
      <c r="J160" s="2">
        <v>39</v>
      </c>
    </row>
    <row r="161" spans="1:10" x14ac:dyDescent="0.3">
      <c r="A161" s="2">
        <v>9304</v>
      </c>
      <c r="B161" s="2" t="s">
        <v>148</v>
      </c>
      <c r="C161" s="2" t="s">
        <v>11</v>
      </c>
      <c r="D161" s="2" t="s">
        <v>149</v>
      </c>
      <c r="E161" s="2" t="s">
        <v>150</v>
      </c>
      <c r="F161" s="2">
        <v>450</v>
      </c>
      <c r="G161" s="2">
        <v>4</v>
      </c>
      <c r="H161" s="2">
        <v>500</v>
      </c>
      <c r="I161" s="2" t="s">
        <v>107</v>
      </c>
      <c r="J161" s="2">
        <v>39</v>
      </c>
    </row>
    <row r="162" spans="1:10" x14ac:dyDescent="0.3">
      <c r="A162" s="2">
        <v>10062</v>
      </c>
      <c r="B162" s="2" t="s">
        <v>151</v>
      </c>
      <c r="C162" s="2" t="s">
        <v>11</v>
      </c>
      <c r="D162" s="2" t="s">
        <v>152</v>
      </c>
      <c r="E162" s="2" t="s">
        <v>24</v>
      </c>
      <c r="F162" s="2">
        <v>500</v>
      </c>
      <c r="G162" s="2">
        <v>4</v>
      </c>
      <c r="H162" s="2">
        <v>1000</v>
      </c>
      <c r="I162" s="2" t="s">
        <v>151</v>
      </c>
      <c r="J162" s="2">
        <v>52</v>
      </c>
    </row>
    <row r="163" spans="1:10" x14ac:dyDescent="0.3">
      <c r="A163" s="2">
        <v>10062</v>
      </c>
      <c r="B163" s="2" t="s">
        <v>151</v>
      </c>
      <c r="C163" s="2" t="s">
        <v>11</v>
      </c>
      <c r="D163" s="2" t="s">
        <v>152</v>
      </c>
      <c r="E163" s="2" t="s">
        <v>65</v>
      </c>
      <c r="F163" s="2">
        <v>500</v>
      </c>
      <c r="G163" s="2">
        <v>4</v>
      </c>
      <c r="H163" s="2">
        <v>1000</v>
      </c>
      <c r="I163" s="2" t="s">
        <v>151</v>
      </c>
      <c r="J163" s="2">
        <v>52</v>
      </c>
    </row>
    <row r="164" spans="1:10" x14ac:dyDescent="0.3">
      <c r="A164" s="2">
        <v>10062</v>
      </c>
      <c r="B164" s="2" t="s">
        <v>151</v>
      </c>
      <c r="C164" s="2" t="s">
        <v>11</v>
      </c>
      <c r="D164" s="2" t="s">
        <v>152</v>
      </c>
      <c r="E164" s="2" t="s">
        <v>150</v>
      </c>
      <c r="F164" s="2">
        <v>500</v>
      </c>
      <c r="G164" s="2">
        <v>4</v>
      </c>
      <c r="H164" s="2">
        <v>1000</v>
      </c>
      <c r="I164" s="2" t="s">
        <v>151</v>
      </c>
      <c r="J164" s="2">
        <v>52</v>
      </c>
    </row>
    <row r="165" spans="1:10" x14ac:dyDescent="0.3">
      <c r="A165" s="2">
        <v>10062</v>
      </c>
      <c r="B165" s="2" t="s">
        <v>151</v>
      </c>
      <c r="C165" s="2" t="s">
        <v>11</v>
      </c>
      <c r="D165" s="2" t="s">
        <v>152</v>
      </c>
      <c r="E165" s="2" t="s">
        <v>47</v>
      </c>
      <c r="F165" s="2">
        <v>500</v>
      </c>
      <c r="G165" s="2">
        <v>4</v>
      </c>
      <c r="H165" s="2">
        <v>1000</v>
      </c>
      <c r="I165" s="2" t="s">
        <v>151</v>
      </c>
      <c r="J165" s="2">
        <v>52</v>
      </c>
    </row>
    <row r="166" spans="1:10" x14ac:dyDescent="0.3">
      <c r="A166" s="2">
        <v>10062</v>
      </c>
      <c r="B166" s="2" t="s">
        <v>151</v>
      </c>
      <c r="C166" s="2" t="s">
        <v>11</v>
      </c>
      <c r="D166" s="2" t="s">
        <v>152</v>
      </c>
      <c r="E166" s="2" t="s">
        <v>45</v>
      </c>
      <c r="F166" s="2">
        <v>500</v>
      </c>
      <c r="G166" s="2">
        <v>4</v>
      </c>
      <c r="H166" s="2">
        <v>1000</v>
      </c>
      <c r="I166" s="2" t="s">
        <v>151</v>
      </c>
      <c r="J166" s="2">
        <v>52</v>
      </c>
    </row>
    <row r="167" spans="1:10" x14ac:dyDescent="0.3">
      <c r="A167" s="2">
        <v>10062</v>
      </c>
      <c r="B167" s="2" t="s">
        <v>151</v>
      </c>
      <c r="C167" s="2" t="s">
        <v>11</v>
      </c>
      <c r="D167" s="2" t="s">
        <v>152</v>
      </c>
      <c r="E167" s="2" t="s">
        <v>17</v>
      </c>
      <c r="F167" s="2">
        <v>500</v>
      </c>
      <c r="G167" s="2">
        <v>4</v>
      </c>
      <c r="H167" s="2">
        <v>1000</v>
      </c>
      <c r="I167" s="2" t="s">
        <v>151</v>
      </c>
      <c r="J167" s="2">
        <v>52</v>
      </c>
    </row>
    <row r="168" spans="1:10" x14ac:dyDescent="0.3">
      <c r="A168" s="2">
        <v>10085</v>
      </c>
      <c r="B168" s="2" t="s">
        <v>145</v>
      </c>
      <c r="C168" s="2" t="s">
        <v>11</v>
      </c>
      <c r="D168" s="2" t="s">
        <v>153</v>
      </c>
      <c r="E168" s="2" t="s">
        <v>34</v>
      </c>
      <c r="F168" s="2">
        <v>250</v>
      </c>
      <c r="G168" s="2">
        <v>4.2</v>
      </c>
      <c r="H168" s="2">
        <v>500</v>
      </c>
      <c r="I168" s="2" t="s">
        <v>154</v>
      </c>
      <c r="J168" s="2">
        <v>49</v>
      </c>
    </row>
    <row r="169" spans="1:10" x14ac:dyDescent="0.3">
      <c r="A169" s="2">
        <v>10085</v>
      </c>
      <c r="B169" s="2" t="s">
        <v>145</v>
      </c>
      <c r="C169" s="2" t="s">
        <v>11</v>
      </c>
      <c r="D169" s="2" t="s">
        <v>153</v>
      </c>
      <c r="E169" s="2" t="s">
        <v>52</v>
      </c>
      <c r="F169" s="2">
        <v>250</v>
      </c>
      <c r="G169" s="2">
        <v>4.2</v>
      </c>
      <c r="H169" s="2">
        <v>500</v>
      </c>
      <c r="I169" s="2" t="s">
        <v>154</v>
      </c>
      <c r="J169" s="2">
        <v>49</v>
      </c>
    </row>
    <row r="170" spans="1:10" x14ac:dyDescent="0.3">
      <c r="A170" s="2">
        <v>10475</v>
      </c>
      <c r="B170" s="2" t="s">
        <v>155</v>
      </c>
      <c r="C170" s="2" t="s">
        <v>11</v>
      </c>
      <c r="D170" s="2" t="s">
        <v>156</v>
      </c>
      <c r="E170" s="2" t="s">
        <v>55</v>
      </c>
      <c r="F170" s="2">
        <v>150</v>
      </c>
      <c r="G170" s="2">
        <v>2.9</v>
      </c>
      <c r="H170" s="2">
        <v>80</v>
      </c>
      <c r="I170" s="2" t="s">
        <v>157</v>
      </c>
      <c r="J170" s="2">
        <v>42</v>
      </c>
    </row>
    <row r="171" spans="1:10" x14ac:dyDescent="0.3">
      <c r="A171" s="2">
        <v>10475</v>
      </c>
      <c r="B171" s="2" t="s">
        <v>155</v>
      </c>
      <c r="C171" s="2" t="s">
        <v>11</v>
      </c>
      <c r="D171" s="2" t="s">
        <v>156</v>
      </c>
      <c r="E171" s="2" t="s">
        <v>29</v>
      </c>
      <c r="F171" s="2">
        <v>150</v>
      </c>
      <c r="G171" s="2">
        <v>2.9</v>
      </c>
      <c r="H171" s="2">
        <v>80</v>
      </c>
      <c r="I171" s="2" t="s">
        <v>157</v>
      </c>
      <c r="J171" s="2">
        <v>42</v>
      </c>
    </row>
    <row r="172" spans="1:10" x14ac:dyDescent="0.3">
      <c r="A172" s="2">
        <v>10730</v>
      </c>
      <c r="B172" s="2" t="s">
        <v>25</v>
      </c>
      <c r="C172" s="2" t="s">
        <v>11</v>
      </c>
      <c r="D172" s="2" t="s">
        <v>158</v>
      </c>
      <c r="E172" s="2" t="s">
        <v>17</v>
      </c>
      <c r="F172" s="2">
        <v>1200</v>
      </c>
      <c r="G172" s="2">
        <v>3.7</v>
      </c>
      <c r="H172" s="2">
        <v>20</v>
      </c>
      <c r="I172" s="2" t="s">
        <v>159</v>
      </c>
      <c r="J172" s="2">
        <v>82</v>
      </c>
    </row>
    <row r="173" spans="1:10" x14ac:dyDescent="0.3">
      <c r="A173" s="2">
        <v>10730</v>
      </c>
      <c r="B173" s="2" t="s">
        <v>25</v>
      </c>
      <c r="C173" s="2" t="s">
        <v>11</v>
      </c>
      <c r="D173" s="2" t="s">
        <v>158</v>
      </c>
      <c r="E173" s="2" t="s">
        <v>24</v>
      </c>
      <c r="F173" s="2">
        <v>1200</v>
      </c>
      <c r="G173" s="2">
        <v>3.7</v>
      </c>
      <c r="H173" s="2">
        <v>20</v>
      </c>
      <c r="I173" s="2" t="s">
        <v>159</v>
      </c>
      <c r="J173" s="2">
        <v>82</v>
      </c>
    </row>
    <row r="174" spans="1:10" x14ac:dyDescent="0.3">
      <c r="A174" s="2">
        <v>10730</v>
      </c>
      <c r="B174" s="2" t="s">
        <v>25</v>
      </c>
      <c r="C174" s="2" t="s">
        <v>11</v>
      </c>
      <c r="D174" s="2" t="s">
        <v>158</v>
      </c>
      <c r="E174" s="2" t="s">
        <v>45</v>
      </c>
      <c r="F174" s="2">
        <v>1200</v>
      </c>
      <c r="G174" s="2">
        <v>3.7</v>
      </c>
      <c r="H174" s="2">
        <v>20</v>
      </c>
      <c r="I174" s="2" t="s">
        <v>159</v>
      </c>
      <c r="J174" s="2">
        <v>82</v>
      </c>
    </row>
    <row r="175" spans="1:10" x14ac:dyDescent="0.3">
      <c r="A175" s="2">
        <v>10750</v>
      </c>
      <c r="B175" s="2" t="s">
        <v>107</v>
      </c>
      <c r="C175" s="2" t="s">
        <v>11</v>
      </c>
      <c r="D175" s="2" t="s">
        <v>160</v>
      </c>
      <c r="E175" s="2" t="s">
        <v>45</v>
      </c>
      <c r="F175" s="2">
        <v>400</v>
      </c>
      <c r="G175" s="2">
        <v>4.3</v>
      </c>
      <c r="H175" s="2">
        <v>100</v>
      </c>
      <c r="I175" s="2" t="s">
        <v>161</v>
      </c>
      <c r="J175" s="2">
        <v>44</v>
      </c>
    </row>
    <row r="176" spans="1:10" x14ac:dyDescent="0.3">
      <c r="A176" s="2">
        <v>10750</v>
      </c>
      <c r="B176" s="2" t="s">
        <v>107</v>
      </c>
      <c r="C176" s="2" t="s">
        <v>11</v>
      </c>
      <c r="D176" s="2" t="s">
        <v>160</v>
      </c>
      <c r="E176" s="2" t="s">
        <v>17</v>
      </c>
      <c r="F176" s="2">
        <v>400</v>
      </c>
      <c r="G176" s="2">
        <v>4.3</v>
      </c>
      <c r="H176" s="2">
        <v>100</v>
      </c>
      <c r="I176" s="2" t="s">
        <v>161</v>
      </c>
      <c r="J176" s="2">
        <v>44</v>
      </c>
    </row>
    <row r="177" spans="1:10" x14ac:dyDescent="0.3">
      <c r="A177" s="2">
        <v>11092</v>
      </c>
      <c r="B177" s="2" t="s">
        <v>25</v>
      </c>
      <c r="C177" s="2" t="s">
        <v>11</v>
      </c>
      <c r="D177" s="2" t="s">
        <v>162</v>
      </c>
      <c r="E177" s="2" t="s">
        <v>34</v>
      </c>
      <c r="F177" s="2">
        <v>200</v>
      </c>
      <c r="G177" s="2">
        <v>4.0999999999999996</v>
      </c>
      <c r="H177" s="2">
        <v>1000</v>
      </c>
      <c r="I177" s="2" t="s">
        <v>163</v>
      </c>
      <c r="J177" s="2">
        <v>56</v>
      </c>
    </row>
    <row r="178" spans="1:10" x14ac:dyDescent="0.3">
      <c r="A178" s="2">
        <v>11092</v>
      </c>
      <c r="B178" s="2" t="s">
        <v>25</v>
      </c>
      <c r="C178" s="2" t="s">
        <v>11</v>
      </c>
      <c r="D178" s="2" t="s">
        <v>162</v>
      </c>
      <c r="E178" s="2" t="s">
        <v>98</v>
      </c>
      <c r="F178" s="2">
        <v>200</v>
      </c>
      <c r="G178" s="2">
        <v>4.0999999999999996</v>
      </c>
      <c r="H178" s="2">
        <v>1000</v>
      </c>
      <c r="I178" s="2" t="s">
        <v>163</v>
      </c>
      <c r="J178" s="2">
        <v>56</v>
      </c>
    </row>
    <row r="179" spans="1:10" x14ac:dyDescent="0.3">
      <c r="A179" s="2">
        <v>11092</v>
      </c>
      <c r="B179" s="2" t="s">
        <v>25</v>
      </c>
      <c r="C179" s="2" t="s">
        <v>11</v>
      </c>
      <c r="D179" s="2" t="s">
        <v>162</v>
      </c>
      <c r="E179" s="2" t="s">
        <v>120</v>
      </c>
      <c r="F179" s="2">
        <v>200</v>
      </c>
      <c r="G179" s="2">
        <v>4.0999999999999996</v>
      </c>
      <c r="H179" s="2">
        <v>1000</v>
      </c>
      <c r="I179" s="2" t="s">
        <v>163</v>
      </c>
      <c r="J179" s="2">
        <v>56</v>
      </c>
    </row>
    <row r="180" spans="1:10" x14ac:dyDescent="0.3">
      <c r="A180" s="2">
        <v>11092</v>
      </c>
      <c r="B180" s="2" t="s">
        <v>25</v>
      </c>
      <c r="C180" s="2" t="s">
        <v>11</v>
      </c>
      <c r="D180" s="2" t="s">
        <v>162</v>
      </c>
      <c r="E180" s="2" t="s">
        <v>17</v>
      </c>
      <c r="F180" s="2">
        <v>200</v>
      </c>
      <c r="G180" s="2">
        <v>4.0999999999999996</v>
      </c>
      <c r="H180" s="2">
        <v>1000</v>
      </c>
      <c r="I180" s="2" t="s">
        <v>163</v>
      </c>
      <c r="J180" s="2">
        <v>56</v>
      </c>
    </row>
    <row r="181" spans="1:10" x14ac:dyDescent="0.3">
      <c r="A181" s="2">
        <v>11092</v>
      </c>
      <c r="B181" s="2" t="s">
        <v>25</v>
      </c>
      <c r="C181" s="2" t="s">
        <v>11</v>
      </c>
      <c r="D181" s="2" t="s">
        <v>162</v>
      </c>
      <c r="E181" s="2" t="s">
        <v>59</v>
      </c>
      <c r="F181" s="2">
        <v>200</v>
      </c>
      <c r="G181" s="2">
        <v>4.0999999999999996</v>
      </c>
      <c r="H181" s="2">
        <v>1000</v>
      </c>
      <c r="I181" s="2" t="s">
        <v>163</v>
      </c>
      <c r="J181" s="2">
        <v>56</v>
      </c>
    </row>
    <row r="182" spans="1:10" x14ac:dyDescent="0.3">
      <c r="A182" s="2">
        <v>11092</v>
      </c>
      <c r="B182" s="2" t="s">
        <v>25</v>
      </c>
      <c r="C182" s="2" t="s">
        <v>11</v>
      </c>
      <c r="D182" s="2" t="s">
        <v>162</v>
      </c>
      <c r="E182" s="2" t="s">
        <v>42</v>
      </c>
      <c r="F182" s="2">
        <v>200</v>
      </c>
      <c r="G182" s="2">
        <v>4.0999999999999996</v>
      </c>
      <c r="H182" s="2">
        <v>1000</v>
      </c>
      <c r="I182" s="2" t="s">
        <v>163</v>
      </c>
      <c r="J182" s="2">
        <v>56</v>
      </c>
    </row>
    <row r="183" spans="1:10" x14ac:dyDescent="0.3">
      <c r="A183" s="2">
        <v>11092</v>
      </c>
      <c r="B183" s="2" t="s">
        <v>25</v>
      </c>
      <c r="C183" s="2" t="s">
        <v>11</v>
      </c>
      <c r="D183" s="2" t="s">
        <v>162</v>
      </c>
      <c r="E183" s="2" t="s">
        <v>68</v>
      </c>
      <c r="F183" s="2">
        <v>200</v>
      </c>
      <c r="G183" s="2">
        <v>4.0999999999999996</v>
      </c>
      <c r="H183" s="2">
        <v>1000</v>
      </c>
      <c r="I183" s="2" t="s">
        <v>163</v>
      </c>
      <c r="J183" s="2">
        <v>56</v>
      </c>
    </row>
    <row r="184" spans="1:10" x14ac:dyDescent="0.3">
      <c r="A184" s="2">
        <v>11092</v>
      </c>
      <c r="B184" s="2" t="s">
        <v>25</v>
      </c>
      <c r="C184" s="2" t="s">
        <v>11</v>
      </c>
      <c r="D184" s="2" t="s">
        <v>162</v>
      </c>
      <c r="E184" s="2" t="s">
        <v>29</v>
      </c>
      <c r="F184" s="2">
        <v>200</v>
      </c>
      <c r="G184" s="2">
        <v>4.0999999999999996</v>
      </c>
      <c r="H184" s="2">
        <v>1000</v>
      </c>
      <c r="I184" s="2" t="s">
        <v>163</v>
      </c>
      <c r="J184" s="2">
        <v>56</v>
      </c>
    </row>
    <row r="185" spans="1:10" x14ac:dyDescent="0.3">
      <c r="A185" s="2">
        <v>11092</v>
      </c>
      <c r="B185" s="2" t="s">
        <v>25</v>
      </c>
      <c r="C185" s="2" t="s">
        <v>11</v>
      </c>
      <c r="D185" s="2" t="s">
        <v>162</v>
      </c>
      <c r="E185" s="2" t="s">
        <v>57</v>
      </c>
      <c r="F185" s="2">
        <v>200</v>
      </c>
      <c r="G185" s="2">
        <v>4.0999999999999996</v>
      </c>
      <c r="H185" s="2">
        <v>1000</v>
      </c>
      <c r="I185" s="2" t="s">
        <v>163</v>
      </c>
      <c r="J185" s="2">
        <v>56</v>
      </c>
    </row>
    <row r="186" spans="1:10" x14ac:dyDescent="0.3">
      <c r="A186" s="2">
        <v>11162</v>
      </c>
      <c r="B186" s="2" t="s">
        <v>77</v>
      </c>
      <c r="C186" s="2" t="s">
        <v>11</v>
      </c>
      <c r="D186" s="2" t="s">
        <v>164</v>
      </c>
      <c r="E186" s="2" t="s">
        <v>98</v>
      </c>
      <c r="F186" s="2">
        <v>200</v>
      </c>
      <c r="G186" s="2">
        <v>3.9</v>
      </c>
      <c r="H186" s="2">
        <v>20</v>
      </c>
      <c r="I186" s="2" t="s">
        <v>165</v>
      </c>
      <c r="J186" s="2">
        <v>50</v>
      </c>
    </row>
    <row r="187" spans="1:10" x14ac:dyDescent="0.3">
      <c r="A187" s="2">
        <v>11553</v>
      </c>
      <c r="B187" s="2" t="s">
        <v>133</v>
      </c>
      <c r="C187" s="2" t="s">
        <v>11</v>
      </c>
      <c r="D187" s="2" t="s">
        <v>166</v>
      </c>
      <c r="E187" s="2" t="s">
        <v>24</v>
      </c>
      <c r="F187" s="2">
        <v>500</v>
      </c>
      <c r="G187" s="2">
        <v>4.2</v>
      </c>
      <c r="H187" s="2">
        <v>500</v>
      </c>
      <c r="I187" s="2" t="s">
        <v>167</v>
      </c>
      <c r="J187" s="2">
        <v>58</v>
      </c>
    </row>
    <row r="188" spans="1:10" x14ac:dyDescent="0.3">
      <c r="A188" s="2">
        <v>11553</v>
      </c>
      <c r="B188" s="2" t="s">
        <v>133</v>
      </c>
      <c r="C188" s="2" t="s">
        <v>11</v>
      </c>
      <c r="D188" s="2" t="s">
        <v>166</v>
      </c>
      <c r="E188" s="2" t="s">
        <v>45</v>
      </c>
      <c r="F188" s="2">
        <v>500</v>
      </c>
      <c r="G188" s="2">
        <v>4.2</v>
      </c>
      <c r="H188" s="2">
        <v>500</v>
      </c>
      <c r="I188" s="2" t="s">
        <v>167</v>
      </c>
      <c r="J188" s="2">
        <v>58</v>
      </c>
    </row>
    <row r="189" spans="1:10" x14ac:dyDescent="0.3">
      <c r="A189" s="2">
        <v>11553</v>
      </c>
      <c r="B189" s="2" t="s">
        <v>133</v>
      </c>
      <c r="C189" s="2" t="s">
        <v>11</v>
      </c>
      <c r="D189" s="2" t="s">
        <v>166</v>
      </c>
      <c r="E189" s="2" t="s">
        <v>17</v>
      </c>
      <c r="F189" s="2">
        <v>500</v>
      </c>
      <c r="G189" s="2">
        <v>4.2</v>
      </c>
      <c r="H189" s="2">
        <v>500</v>
      </c>
      <c r="I189" s="2" t="s">
        <v>167</v>
      </c>
      <c r="J189" s="2">
        <v>58</v>
      </c>
    </row>
    <row r="190" spans="1:10" x14ac:dyDescent="0.3">
      <c r="A190" s="2">
        <v>12046</v>
      </c>
      <c r="B190" s="2" t="s">
        <v>61</v>
      </c>
      <c r="C190" s="2" t="s">
        <v>11</v>
      </c>
      <c r="D190" s="2" t="s">
        <v>168</v>
      </c>
      <c r="E190" s="2" t="s">
        <v>33</v>
      </c>
      <c r="F190" s="2">
        <v>350</v>
      </c>
      <c r="G190" s="2">
        <v>4.3</v>
      </c>
      <c r="H190" s="2">
        <v>500</v>
      </c>
      <c r="I190" s="2" t="s">
        <v>63</v>
      </c>
      <c r="J190" s="2">
        <v>33</v>
      </c>
    </row>
    <row r="191" spans="1:10" x14ac:dyDescent="0.3">
      <c r="A191" s="2">
        <v>12046</v>
      </c>
      <c r="B191" s="2" t="s">
        <v>61</v>
      </c>
      <c r="C191" s="2" t="s">
        <v>11</v>
      </c>
      <c r="D191" s="2" t="s">
        <v>168</v>
      </c>
      <c r="E191" s="2" t="s">
        <v>169</v>
      </c>
      <c r="F191" s="2">
        <v>350</v>
      </c>
      <c r="G191" s="2">
        <v>4.3</v>
      </c>
      <c r="H191" s="2">
        <v>500</v>
      </c>
      <c r="I191" s="2" t="s">
        <v>63</v>
      </c>
      <c r="J191" s="2">
        <v>33</v>
      </c>
    </row>
    <row r="192" spans="1:10" x14ac:dyDescent="0.3">
      <c r="A192" s="2">
        <v>12046</v>
      </c>
      <c r="B192" s="2" t="s">
        <v>61</v>
      </c>
      <c r="C192" s="2" t="s">
        <v>11</v>
      </c>
      <c r="D192" s="2" t="s">
        <v>168</v>
      </c>
      <c r="E192" s="2" t="s">
        <v>120</v>
      </c>
      <c r="F192" s="2">
        <v>350</v>
      </c>
      <c r="G192" s="2">
        <v>4.3</v>
      </c>
      <c r="H192" s="2">
        <v>500</v>
      </c>
      <c r="I192" s="2" t="s">
        <v>63</v>
      </c>
      <c r="J192" s="2">
        <v>33</v>
      </c>
    </row>
    <row r="193" spans="1:10" x14ac:dyDescent="0.3">
      <c r="A193" s="2">
        <v>12046</v>
      </c>
      <c r="B193" s="2" t="s">
        <v>61</v>
      </c>
      <c r="C193" s="2" t="s">
        <v>11</v>
      </c>
      <c r="D193" s="2" t="s">
        <v>168</v>
      </c>
      <c r="E193" s="2" t="s">
        <v>29</v>
      </c>
      <c r="F193" s="2">
        <v>350</v>
      </c>
      <c r="G193" s="2">
        <v>4.3</v>
      </c>
      <c r="H193" s="2">
        <v>500</v>
      </c>
      <c r="I193" s="2" t="s">
        <v>63</v>
      </c>
      <c r="J193" s="2">
        <v>33</v>
      </c>
    </row>
    <row r="194" spans="1:10" x14ac:dyDescent="0.3">
      <c r="A194" s="2">
        <v>12046</v>
      </c>
      <c r="B194" s="2" t="s">
        <v>61</v>
      </c>
      <c r="C194" s="2" t="s">
        <v>11</v>
      </c>
      <c r="D194" s="2" t="s">
        <v>168</v>
      </c>
      <c r="E194" s="2" t="s">
        <v>57</v>
      </c>
      <c r="F194" s="2">
        <v>350</v>
      </c>
      <c r="G194" s="2">
        <v>4.3</v>
      </c>
      <c r="H194" s="2">
        <v>500</v>
      </c>
      <c r="I194" s="2" t="s">
        <v>63</v>
      </c>
      <c r="J194" s="2">
        <v>33</v>
      </c>
    </row>
    <row r="195" spans="1:10" x14ac:dyDescent="0.3">
      <c r="A195" s="2">
        <v>13179</v>
      </c>
      <c r="B195" s="2" t="s">
        <v>86</v>
      </c>
      <c r="C195" s="2" t="s">
        <v>11</v>
      </c>
      <c r="D195" s="2" t="s">
        <v>152</v>
      </c>
      <c r="E195" s="2" t="s">
        <v>24</v>
      </c>
      <c r="F195" s="2">
        <v>500</v>
      </c>
      <c r="G195" s="2">
        <v>4</v>
      </c>
      <c r="H195" s="2">
        <v>1000</v>
      </c>
      <c r="I195" s="2" t="s">
        <v>79</v>
      </c>
      <c r="J195" s="2">
        <v>49</v>
      </c>
    </row>
    <row r="196" spans="1:10" x14ac:dyDescent="0.3">
      <c r="A196" s="2">
        <v>13179</v>
      </c>
      <c r="B196" s="2" t="s">
        <v>86</v>
      </c>
      <c r="C196" s="2" t="s">
        <v>11</v>
      </c>
      <c r="D196" s="2" t="s">
        <v>152</v>
      </c>
      <c r="E196" s="2" t="s">
        <v>65</v>
      </c>
      <c r="F196" s="2">
        <v>500</v>
      </c>
      <c r="G196" s="2">
        <v>4</v>
      </c>
      <c r="H196" s="2">
        <v>1000</v>
      </c>
      <c r="I196" s="2" t="s">
        <v>79</v>
      </c>
      <c r="J196" s="2">
        <v>49</v>
      </c>
    </row>
    <row r="197" spans="1:10" x14ac:dyDescent="0.3">
      <c r="A197" s="2">
        <v>13179</v>
      </c>
      <c r="B197" s="2" t="s">
        <v>86</v>
      </c>
      <c r="C197" s="2" t="s">
        <v>11</v>
      </c>
      <c r="D197" s="2" t="s">
        <v>152</v>
      </c>
      <c r="E197" s="2" t="s">
        <v>150</v>
      </c>
      <c r="F197" s="2">
        <v>500</v>
      </c>
      <c r="G197" s="2">
        <v>4</v>
      </c>
      <c r="H197" s="2">
        <v>1000</v>
      </c>
      <c r="I197" s="2" t="s">
        <v>79</v>
      </c>
      <c r="J197" s="2">
        <v>49</v>
      </c>
    </row>
    <row r="198" spans="1:10" x14ac:dyDescent="0.3">
      <c r="A198" s="2">
        <v>13179</v>
      </c>
      <c r="B198" s="2" t="s">
        <v>86</v>
      </c>
      <c r="C198" s="2" t="s">
        <v>11</v>
      </c>
      <c r="D198" s="2" t="s">
        <v>152</v>
      </c>
      <c r="E198" s="2" t="s">
        <v>47</v>
      </c>
      <c r="F198" s="2">
        <v>500</v>
      </c>
      <c r="G198" s="2">
        <v>4</v>
      </c>
      <c r="H198" s="2">
        <v>1000</v>
      </c>
      <c r="I198" s="2" t="s">
        <v>79</v>
      </c>
      <c r="J198" s="2">
        <v>49</v>
      </c>
    </row>
    <row r="199" spans="1:10" x14ac:dyDescent="0.3">
      <c r="A199" s="2">
        <v>13179</v>
      </c>
      <c r="B199" s="2" t="s">
        <v>86</v>
      </c>
      <c r="C199" s="2" t="s">
        <v>11</v>
      </c>
      <c r="D199" s="2" t="s">
        <v>152</v>
      </c>
      <c r="E199" s="2" t="s">
        <v>45</v>
      </c>
      <c r="F199" s="2">
        <v>500</v>
      </c>
      <c r="G199" s="2">
        <v>4</v>
      </c>
      <c r="H199" s="2">
        <v>1000</v>
      </c>
      <c r="I199" s="2" t="s">
        <v>79</v>
      </c>
      <c r="J199" s="2">
        <v>49</v>
      </c>
    </row>
    <row r="200" spans="1:10" x14ac:dyDescent="0.3">
      <c r="A200" s="2">
        <v>13179</v>
      </c>
      <c r="B200" s="2" t="s">
        <v>86</v>
      </c>
      <c r="C200" s="2" t="s">
        <v>11</v>
      </c>
      <c r="D200" s="2" t="s">
        <v>152</v>
      </c>
      <c r="E200" s="2" t="s">
        <v>17</v>
      </c>
      <c r="F200" s="2">
        <v>500</v>
      </c>
      <c r="G200" s="2">
        <v>4</v>
      </c>
      <c r="H200" s="2">
        <v>1000</v>
      </c>
      <c r="I200" s="2" t="s">
        <v>79</v>
      </c>
      <c r="J200" s="2">
        <v>49</v>
      </c>
    </row>
    <row r="201" spans="1:10" x14ac:dyDescent="0.3">
      <c r="A201" s="2">
        <v>13434</v>
      </c>
      <c r="B201" s="2" t="s">
        <v>20</v>
      </c>
      <c r="C201" s="2" t="s">
        <v>11</v>
      </c>
      <c r="D201" s="2" t="s">
        <v>170</v>
      </c>
      <c r="E201" s="2" t="s">
        <v>24</v>
      </c>
      <c r="F201" s="2">
        <v>300</v>
      </c>
      <c r="G201" s="2">
        <v>3.9</v>
      </c>
      <c r="H201" s="2">
        <v>5000</v>
      </c>
      <c r="I201" s="2" t="s">
        <v>171</v>
      </c>
      <c r="J201" s="2">
        <v>46</v>
      </c>
    </row>
    <row r="202" spans="1:10" x14ac:dyDescent="0.3">
      <c r="A202" s="2">
        <v>13434</v>
      </c>
      <c r="B202" s="2" t="s">
        <v>20</v>
      </c>
      <c r="C202" s="2" t="s">
        <v>11</v>
      </c>
      <c r="D202" s="2" t="s">
        <v>170</v>
      </c>
      <c r="E202" s="2" t="s">
        <v>45</v>
      </c>
      <c r="F202" s="2">
        <v>300</v>
      </c>
      <c r="G202" s="2">
        <v>3.9</v>
      </c>
      <c r="H202" s="2">
        <v>5000</v>
      </c>
      <c r="I202" s="2" t="s">
        <v>171</v>
      </c>
      <c r="J202" s="2">
        <v>46</v>
      </c>
    </row>
    <row r="203" spans="1:10" x14ac:dyDescent="0.3">
      <c r="A203" s="2">
        <v>13434</v>
      </c>
      <c r="B203" s="2" t="s">
        <v>20</v>
      </c>
      <c r="C203" s="2" t="s">
        <v>11</v>
      </c>
      <c r="D203" s="2" t="s">
        <v>170</v>
      </c>
      <c r="E203" s="2" t="s">
        <v>17</v>
      </c>
      <c r="F203" s="2">
        <v>300</v>
      </c>
      <c r="G203" s="2">
        <v>3.9</v>
      </c>
      <c r="H203" s="2">
        <v>5000</v>
      </c>
      <c r="I203" s="2" t="s">
        <v>171</v>
      </c>
      <c r="J203" s="2">
        <v>46</v>
      </c>
    </row>
    <row r="204" spans="1:10" x14ac:dyDescent="0.3">
      <c r="A204" s="2">
        <v>13552</v>
      </c>
      <c r="B204" s="2" t="s">
        <v>25</v>
      </c>
      <c r="C204" s="2" t="s">
        <v>11</v>
      </c>
      <c r="D204" s="2" t="s">
        <v>172</v>
      </c>
      <c r="E204" s="2" t="s">
        <v>45</v>
      </c>
      <c r="F204" s="2">
        <v>500</v>
      </c>
      <c r="G204" s="2">
        <v>4.0999999999999996</v>
      </c>
      <c r="H204" s="2">
        <v>1000</v>
      </c>
      <c r="I204" s="2" t="s">
        <v>141</v>
      </c>
      <c r="J204" s="2">
        <v>68</v>
      </c>
    </row>
    <row r="205" spans="1:10" x14ac:dyDescent="0.3">
      <c r="A205" s="2">
        <v>13552</v>
      </c>
      <c r="B205" s="2" t="s">
        <v>25</v>
      </c>
      <c r="C205" s="2" t="s">
        <v>11</v>
      </c>
      <c r="D205" s="2" t="s">
        <v>172</v>
      </c>
      <c r="E205" s="2" t="s">
        <v>24</v>
      </c>
      <c r="F205" s="2">
        <v>500</v>
      </c>
      <c r="G205" s="2">
        <v>4.0999999999999996</v>
      </c>
      <c r="H205" s="2">
        <v>1000</v>
      </c>
      <c r="I205" s="2" t="s">
        <v>141</v>
      </c>
      <c r="J205" s="2">
        <v>68</v>
      </c>
    </row>
    <row r="206" spans="1:10" x14ac:dyDescent="0.3">
      <c r="A206" s="2">
        <v>13552</v>
      </c>
      <c r="B206" s="2" t="s">
        <v>25</v>
      </c>
      <c r="C206" s="2" t="s">
        <v>11</v>
      </c>
      <c r="D206" s="2" t="s">
        <v>172</v>
      </c>
      <c r="E206" s="2" t="s">
        <v>17</v>
      </c>
      <c r="F206" s="2">
        <v>500</v>
      </c>
      <c r="G206" s="2">
        <v>4.0999999999999996</v>
      </c>
      <c r="H206" s="2">
        <v>1000</v>
      </c>
      <c r="I206" s="2" t="s">
        <v>141</v>
      </c>
      <c r="J206" s="2">
        <v>68</v>
      </c>
    </row>
    <row r="207" spans="1:10" x14ac:dyDescent="0.3">
      <c r="A207" s="2">
        <v>13940</v>
      </c>
      <c r="B207" s="2" t="s">
        <v>61</v>
      </c>
      <c r="C207" s="2" t="s">
        <v>11</v>
      </c>
      <c r="D207" s="2" t="s">
        <v>173</v>
      </c>
      <c r="E207" s="2" t="s">
        <v>98</v>
      </c>
      <c r="F207" s="2">
        <v>150</v>
      </c>
      <c r="G207" s="2">
        <v>3.7</v>
      </c>
      <c r="H207" s="2">
        <v>500</v>
      </c>
      <c r="I207" s="2" t="s">
        <v>174</v>
      </c>
      <c r="J207" s="2">
        <v>32</v>
      </c>
    </row>
    <row r="208" spans="1:10" x14ac:dyDescent="0.3">
      <c r="A208" s="2">
        <v>14894</v>
      </c>
      <c r="B208" s="2" t="s">
        <v>175</v>
      </c>
      <c r="C208" s="2" t="s">
        <v>11</v>
      </c>
      <c r="D208" s="2" t="s">
        <v>176</v>
      </c>
      <c r="E208" s="2" t="s">
        <v>68</v>
      </c>
      <c r="F208" s="2">
        <v>200</v>
      </c>
      <c r="G208" s="2">
        <v>4.2</v>
      </c>
      <c r="H208" s="2">
        <v>50</v>
      </c>
      <c r="I208" s="2" t="s">
        <v>177</v>
      </c>
      <c r="J208" s="2">
        <v>63</v>
      </c>
    </row>
    <row r="209" spans="1:10" x14ac:dyDescent="0.3">
      <c r="A209" s="2">
        <v>14894</v>
      </c>
      <c r="B209" s="2" t="s">
        <v>175</v>
      </c>
      <c r="C209" s="2" t="s">
        <v>11</v>
      </c>
      <c r="D209" s="2" t="s">
        <v>176</v>
      </c>
      <c r="E209" s="2" t="s">
        <v>29</v>
      </c>
      <c r="F209" s="2">
        <v>200</v>
      </c>
      <c r="G209" s="2">
        <v>4.2</v>
      </c>
      <c r="H209" s="2">
        <v>50</v>
      </c>
      <c r="I209" s="2" t="s">
        <v>177</v>
      </c>
      <c r="J209" s="2">
        <v>63</v>
      </c>
    </row>
    <row r="210" spans="1:10" x14ac:dyDescent="0.3">
      <c r="A210" s="2">
        <v>14894</v>
      </c>
      <c r="B210" s="2" t="s">
        <v>175</v>
      </c>
      <c r="C210" s="2" t="s">
        <v>11</v>
      </c>
      <c r="D210" s="2" t="s">
        <v>176</v>
      </c>
      <c r="E210" s="2" t="s">
        <v>34</v>
      </c>
      <c r="F210" s="2">
        <v>200</v>
      </c>
      <c r="G210" s="2">
        <v>4.2</v>
      </c>
      <c r="H210" s="2">
        <v>50</v>
      </c>
      <c r="I210" s="2" t="s">
        <v>177</v>
      </c>
      <c r="J210" s="2">
        <v>63</v>
      </c>
    </row>
    <row r="211" spans="1:10" x14ac:dyDescent="0.3">
      <c r="A211" s="2">
        <v>14894</v>
      </c>
      <c r="B211" s="2" t="s">
        <v>175</v>
      </c>
      <c r="C211" s="2" t="s">
        <v>11</v>
      </c>
      <c r="D211" s="2" t="s">
        <v>176</v>
      </c>
      <c r="E211" s="2" t="s">
        <v>57</v>
      </c>
      <c r="F211" s="2">
        <v>200</v>
      </c>
      <c r="G211" s="2">
        <v>4.2</v>
      </c>
      <c r="H211" s="2">
        <v>50</v>
      </c>
      <c r="I211" s="2" t="s">
        <v>177</v>
      </c>
      <c r="J211" s="2">
        <v>63</v>
      </c>
    </row>
    <row r="212" spans="1:10" x14ac:dyDescent="0.3">
      <c r="A212" s="2">
        <v>16022</v>
      </c>
      <c r="B212" s="2" t="s">
        <v>93</v>
      </c>
      <c r="C212" s="2" t="s">
        <v>11</v>
      </c>
      <c r="D212" s="2" t="s">
        <v>178</v>
      </c>
      <c r="E212" s="2" t="s">
        <v>17</v>
      </c>
      <c r="F212" s="2">
        <v>450</v>
      </c>
      <c r="G212" s="2">
        <v>3.8</v>
      </c>
      <c r="H212" s="2">
        <v>100</v>
      </c>
      <c r="I212" s="2" t="s">
        <v>179</v>
      </c>
      <c r="J212" s="2">
        <v>34</v>
      </c>
    </row>
    <row r="213" spans="1:10" x14ac:dyDescent="0.3">
      <c r="A213" s="2">
        <v>16022</v>
      </c>
      <c r="B213" s="2" t="s">
        <v>93</v>
      </c>
      <c r="C213" s="2" t="s">
        <v>11</v>
      </c>
      <c r="D213" s="2" t="s">
        <v>178</v>
      </c>
      <c r="E213" s="2" t="s">
        <v>24</v>
      </c>
      <c r="F213" s="2">
        <v>450</v>
      </c>
      <c r="G213" s="2">
        <v>3.8</v>
      </c>
      <c r="H213" s="2">
        <v>100</v>
      </c>
      <c r="I213" s="2" t="s">
        <v>179</v>
      </c>
      <c r="J213" s="2">
        <v>34</v>
      </c>
    </row>
    <row r="214" spans="1:10" x14ac:dyDescent="0.3">
      <c r="A214" s="2">
        <v>16394</v>
      </c>
      <c r="B214" s="2" t="s">
        <v>25</v>
      </c>
      <c r="C214" s="2" t="s">
        <v>11</v>
      </c>
      <c r="D214" s="2" t="s">
        <v>180</v>
      </c>
      <c r="E214" s="2" t="s">
        <v>16</v>
      </c>
      <c r="F214" s="2">
        <v>1000</v>
      </c>
      <c r="G214" s="2">
        <v>4.5</v>
      </c>
      <c r="H214" s="2">
        <v>500</v>
      </c>
      <c r="I214" s="2" t="s">
        <v>181</v>
      </c>
      <c r="J214" s="2">
        <v>65</v>
      </c>
    </row>
    <row r="215" spans="1:10" x14ac:dyDescent="0.3">
      <c r="A215" s="2">
        <v>16394</v>
      </c>
      <c r="B215" s="2" t="s">
        <v>25</v>
      </c>
      <c r="C215" s="2" t="s">
        <v>11</v>
      </c>
      <c r="D215" s="2" t="s">
        <v>180</v>
      </c>
      <c r="E215" s="2" t="s">
        <v>17</v>
      </c>
      <c r="F215" s="2">
        <v>1000</v>
      </c>
      <c r="G215" s="2">
        <v>4.5</v>
      </c>
      <c r="H215" s="2">
        <v>500</v>
      </c>
      <c r="I215" s="2" t="s">
        <v>181</v>
      </c>
      <c r="J215" s="2">
        <v>65</v>
      </c>
    </row>
    <row r="216" spans="1:10" x14ac:dyDescent="0.3">
      <c r="A216" s="2">
        <v>16394</v>
      </c>
      <c r="B216" s="2" t="s">
        <v>25</v>
      </c>
      <c r="C216" s="2" t="s">
        <v>11</v>
      </c>
      <c r="D216" s="2" t="s">
        <v>180</v>
      </c>
      <c r="E216" s="2" t="s">
        <v>45</v>
      </c>
      <c r="F216" s="2">
        <v>1000</v>
      </c>
      <c r="G216" s="2">
        <v>4.5</v>
      </c>
      <c r="H216" s="2">
        <v>500</v>
      </c>
      <c r="I216" s="2" t="s">
        <v>181</v>
      </c>
      <c r="J216" s="2">
        <v>65</v>
      </c>
    </row>
    <row r="217" spans="1:10" x14ac:dyDescent="0.3">
      <c r="A217" s="2">
        <v>16394</v>
      </c>
      <c r="B217" s="2" t="s">
        <v>25</v>
      </c>
      <c r="C217" s="2" t="s">
        <v>11</v>
      </c>
      <c r="D217" s="2" t="s">
        <v>180</v>
      </c>
      <c r="E217" s="2" t="s">
        <v>182</v>
      </c>
      <c r="F217" s="2">
        <v>1000</v>
      </c>
      <c r="G217" s="2">
        <v>4.5</v>
      </c>
      <c r="H217" s="2">
        <v>500</v>
      </c>
      <c r="I217" s="2" t="s">
        <v>181</v>
      </c>
      <c r="J217" s="2">
        <v>65</v>
      </c>
    </row>
    <row r="218" spans="1:10" x14ac:dyDescent="0.3">
      <c r="A218" s="2">
        <v>16394</v>
      </c>
      <c r="B218" s="2" t="s">
        <v>25</v>
      </c>
      <c r="C218" s="2" t="s">
        <v>11</v>
      </c>
      <c r="D218" s="2" t="s">
        <v>180</v>
      </c>
      <c r="E218" s="2" t="s">
        <v>28</v>
      </c>
      <c r="F218" s="2">
        <v>1000</v>
      </c>
      <c r="G218" s="2">
        <v>4.5</v>
      </c>
      <c r="H218" s="2">
        <v>500</v>
      </c>
      <c r="I218" s="2" t="s">
        <v>181</v>
      </c>
      <c r="J218" s="2">
        <v>65</v>
      </c>
    </row>
    <row r="219" spans="1:10" x14ac:dyDescent="0.3">
      <c r="A219" s="2">
        <v>16394</v>
      </c>
      <c r="B219" s="2" t="s">
        <v>25</v>
      </c>
      <c r="C219" s="2" t="s">
        <v>11</v>
      </c>
      <c r="D219" s="2" t="s">
        <v>180</v>
      </c>
      <c r="E219" s="2" t="s">
        <v>30</v>
      </c>
      <c r="F219" s="2">
        <v>1000</v>
      </c>
      <c r="G219" s="2">
        <v>4.5</v>
      </c>
      <c r="H219" s="2">
        <v>500</v>
      </c>
      <c r="I219" s="2" t="s">
        <v>181</v>
      </c>
      <c r="J219" s="2">
        <v>65</v>
      </c>
    </row>
    <row r="220" spans="1:10" x14ac:dyDescent="0.3">
      <c r="A220" s="2">
        <v>16394</v>
      </c>
      <c r="B220" s="2" t="s">
        <v>25</v>
      </c>
      <c r="C220" s="2" t="s">
        <v>11</v>
      </c>
      <c r="D220" s="2" t="s">
        <v>180</v>
      </c>
      <c r="E220" s="2" t="s">
        <v>24</v>
      </c>
      <c r="F220" s="2">
        <v>1000</v>
      </c>
      <c r="G220" s="2">
        <v>4.5</v>
      </c>
      <c r="H220" s="2">
        <v>500</v>
      </c>
      <c r="I220" s="2" t="s">
        <v>181</v>
      </c>
      <c r="J220" s="2">
        <v>65</v>
      </c>
    </row>
    <row r="221" spans="1:10" x14ac:dyDescent="0.3">
      <c r="A221" s="2">
        <v>16394</v>
      </c>
      <c r="B221" s="2" t="s">
        <v>25</v>
      </c>
      <c r="C221" s="2" t="s">
        <v>11</v>
      </c>
      <c r="D221" s="2" t="s">
        <v>180</v>
      </c>
      <c r="E221" s="2" t="s">
        <v>38</v>
      </c>
      <c r="F221" s="2">
        <v>1000</v>
      </c>
      <c r="G221" s="2">
        <v>4.5</v>
      </c>
      <c r="H221" s="2">
        <v>500</v>
      </c>
      <c r="I221" s="2" t="s">
        <v>181</v>
      </c>
      <c r="J221" s="2">
        <v>65</v>
      </c>
    </row>
    <row r="222" spans="1:10" x14ac:dyDescent="0.3">
      <c r="A222" s="2">
        <v>16394</v>
      </c>
      <c r="B222" s="2" t="s">
        <v>25</v>
      </c>
      <c r="C222" s="2" t="s">
        <v>11</v>
      </c>
      <c r="D222" s="2" t="s">
        <v>180</v>
      </c>
      <c r="E222" s="2" t="s">
        <v>183</v>
      </c>
      <c r="F222" s="2">
        <v>1000</v>
      </c>
      <c r="G222" s="2">
        <v>4.5</v>
      </c>
      <c r="H222" s="2">
        <v>500</v>
      </c>
      <c r="I222" s="2" t="s">
        <v>181</v>
      </c>
      <c r="J222" s="2">
        <v>65</v>
      </c>
    </row>
    <row r="223" spans="1:10" x14ac:dyDescent="0.3">
      <c r="A223" s="2">
        <v>16394</v>
      </c>
      <c r="B223" s="2" t="s">
        <v>25</v>
      </c>
      <c r="C223" s="2" t="s">
        <v>11</v>
      </c>
      <c r="D223" s="2" t="s">
        <v>180</v>
      </c>
      <c r="E223" s="2" t="s">
        <v>29</v>
      </c>
      <c r="F223" s="2">
        <v>1000</v>
      </c>
      <c r="G223" s="2">
        <v>4.5</v>
      </c>
      <c r="H223" s="2">
        <v>500</v>
      </c>
      <c r="I223" s="2" t="s">
        <v>181</v>
      </c>
      <c r="J223" s="2">
        <v>65</v>
      </c>
    </row>
    <row r="224" spans="1:10" x14ac:dyDescent="0.3">
      <c r="A224" s="2">
        <v>16394</v>
      </c>
      <c r="B224" s="2" t="s">
        <v>25</v>
      </c>
      <c r="C224" s="2" t="s">
        <v>11</v>
      </c>
      <c r="D224" s="2" t="s">
        <v>180</v>
      </c>
      <c r="E224" s="2" t="s">
        <v>68</v>
      </c>
      <c r="F224" s="2">
        <v>1000</v>
      </c>
      <c r="G224" s="2">
        <v>4.5</v>
      </c>
      <c r="H224" s="2">
        <v>500</v>
      </c>
      <c r="I224" s="2" t="s">
        <v>181</v>
      </c>
      <c r="J224" s="2">
        <v>65</v>
      </c>
    </row>
    <row r="225" spans="1:10" x14ac:dyDescent="0.3">
      <c r="A225" s="2">
        <v>16394</v>
      </c>
      <c r="B225" s="2" t="s">
        <v>25</v>
      </c>
      <c r="C225" s="2" t="s">
        <v>11</v>
      </c>
      <c r="D225" s="2" t="s">
        <v>180</v>
      </c>
      <c r="E225" s="2" t="s">
        <v>57</v>
      </c>
      <c r="F225" s="2">
        <v>1000</v>
      </c>
      <c r="G225" s="2">
        <v>4.5</v>
      </c>
      <c r="H225" s="2">
        <v>500</v>
      </c>
      <c r="I225" s="2" t="s">
        <v>181</v>
      </c>
      <c r="J225" s="2">
        <v>65</v>
      </c>
    </row>
    <row r="226" spans="1:10" x14ac:dyDescent="0.3">
      <c r="A226" s="2">
        <v>16394</v>
      </c>
      <c r="B226" s="2" t="s">
        <v>25</v>
      </c>
      <c r="C226" s="2" t="s">
        <v>11</v>
      </c>
      <c r="D226" s="2" t="s">
        <v>180</v>
      </c>
      <c r="E226" s="2" t="s">
        <v>184</v>
      </c>
      <c r="F226" s="2">
        <v>1000</v>
      </c>
      <c r="G226" s="2">
        <v>4.5</v>
      </c>
      <c r="H226" s="2">
        <v>500</v>
      </c>
      <c r="I226" s="2" t="s">
        <v>181</v>
      </c>
      <c r="J226" s="2">
        <v>65</v>
      </c>
    </row>
    <row r="227" spans="1:10" x14ac:dyDescent="0.3">
      <c r="A227" s="2">
        <v>16577</v>
      </c>
      <c r="B227" s="2" t="s">
        <v>133</v>
      </c>
      <c r="C227" s="2" t="s">
        <v>11</v>
      </c>
      <c r="D227" s="2" t="s">
        <v>185</v>
      </c>
      <c r="E227" s="2" t="s">
        <v>24</v>
      </c>
      <c r="F227" s="2">
        <v>250</v>
      </c>
      <c r="G227" s="2">
        <v>4.0999999999999996</v>
      </c>
      <c r="H227" s="2">
        <v>20</v>
      </c>
      <c r="I227" s="2" t="s">
        <v>186</v>
      </c>
      <c r="J227" s="2">
        <v>63</v>
      </c>
    </row>
    <row r="228" spans="1:10" x14ac:dyDescent="0.3">
      <c r="A228" s="2">
        <v>16577</v>
      </c>
      <c r="B228" s="2" t="s">
        <v>133</v>
      </c>
      <c r="C228" s="2" t="s">
        <v>11</v>
      </c>
      <c r="D228" s="2" t="s">
        <v>185</v>
      </c>
      <c r="E228" s="2" t="s">
        <v>17</v>
      </c>
      <c r="F228" s="2">
        <v>250</v>
      </c>
      <c r="G228" s="2">
        <v>4.0999999999999996</v>
      </c>
      <c r="H228" s="2">
        <v>20</v>
      </c>
      <c r="I228" s="2" t="s">
        <v>186</v>
      </c>
      <c r="J228" s="2">
        <v>63</v>
      </c>
    </row>
    <row r="229" spans="1:10" x14ac:dyDescent="0.3">
      <c r="A229" s="2">
        <v>16577</v>
      </c>
      <c r="B229" s="2" t="s">
        <v>133</v>
      </c>
      <c r="C229" s="2" t="s">
        <v>11</v>
      </c>
      <c r="D229" s="2" t="s">
        <v>185</v>
      </c>
      <c r="E229" s="2" t="s">
        <v>45</v>
      </c>
      <c r="F229" s="2">
        <v>250</v>
      </c>
      <c r="G229" s="2">
        <v>4.0999999999999996</v>
      </c>
      <c r="H229" s="2">
        <v>20</v>
      </c>
      <c r="I229" s="2" t="s">
        <v>186</v>
      </c>
      <c r="J229" s="2">
        <v>63</v>
      </c>
    </row>
    <row r="230" spans="1:10" x14ac:dyDescent="0.3">
      <c r="A230" s="2">
        <v>16770</v>
      </c>
      <c r="B230" s="2" t="s">
        <v>74</v>
      </c>
      <c r="C230" s="2" t="s">
        <v>11</v>
      </c>
      <c r="D230" s="2" t="s">
        <v>187</v>
      </c>
      <c r="E230" s="2" t="s">
        <v>45</v>
      </c>
      <c r="F230" s="2">
        <v>1700</v>
      </c>
      <c r="G230" s="2">
        <v>3.8</v>
      </c>
      <c r="H230" s="2">
        <v>50</v>
      </c>
      <c r="I230" s="2" t="s">
        <v>188</v>
      </c>
      <c r="J230" s="2">
        <v>44</v>
      </c>
    </row>
    <row r="231" spans="1:10" x14ac:dyDescent="0.3">
      <c r="A231" s="2">
        <v>16770</v>
      </c>
      <c r="B231" s="2" t="s">
        <v>74</v>
      </c>
      <c r="C231" s="2" t="s">
        <v>11</v>
      </c>
      <c r="D231" s="2" t="s">
        <v>187</v>
      </c>
      <c r="E231" s="2" t="s">
        <v>17</v>
      </c>
      <c r="F231" s="2">
        <v>1700</v>
      </c>
      <c r="G231" s="2">
        <v>3.8</v>
      </c>
      <c r="H231" s="2">
        <v>50</v>
      </c>
      <c r="I231" s="2" t="s">
        <v>188</v>
      </c>
      <c r="J231" s="2">
        <v>44</v>
      </c>
    </row>
    <row r="232" spans="1:10" x14ac:dyDescent="0.3">
      <c r="A232" s="2">
        <v>16770</v>
      </c>
      <c r="B232" s="2" t="s">
        <v>74</v>
      </c>
      <c r="C232" s="2" t="s">
        <v>11</v>
      </c>
      <c r="D232" s="2" t="s">
        <v>187</v>
      </c>
      <c r="E232" s="2" t="s">
        <v>24</v>
      </c>
      <c r="F232" s="2">
        <v>1700</v>
      </c>
      <c r="G232" s="2">
        <v>3.8</v>
      </c>
      <c r="H232" s="2">
        <v>50</v>
      </c>
      <c r="I232" s="2" t="s">
        <v>188</v>
      </c>
      <c r="J232" s="2">
        <v>44</v>
      </c>
    </row>
    <row r="233" spans="1:10" x14ac:dyDescent="0.3">
      <c r="A233" s="2">
        <v>16770</v>
      </c>
      <c r="B233" s="2" t="s">
        <v>74</v>
      </c>
      <c r="C233" s="2" t="s">
        <v>11</v>
      </c>
      <c r="D233" s="2" t="s">
        <v>187</v>
      </c>
      <c r="E233" s="2" t="s">
        <v>52</v>
      </c>
      <c r="F233" s="2">
        <v>1700</v>
      </c>
      <c r="G233" s="2">
        <v>3.8</v>
      </c>
      <c r="H233" s="2">
        <v>50</v>
      </c>
      <c r="I233" s="2" t="s">
        <v>188</v>
      </c>
      <c r="J233" s="2">
        <v>44</v>
      </c>
    </row>
    <row r="234" spans="1:10" x14ac:dyDescent="0.3">
      <c r="A234" s="2">
        <v>16770</v>
      </c>
      <c r="B234" s="2" t="s">
        <v>74</v>
      </c>
      <c r="C234" s="2" t="s">
        <v>11</v>
      </c>
      <c r="D234" s="2" t="s">
        <v>187</v>
      </c>
      <c r="E234" s="2" t="s">
        <v>13</v>
      </c>
      <c r="F234" s="2">
        <v>1700</v>
      </c>
      <c r="G234" s="2">
        <v>3.8</v>
      </c>
      <c r="H234" s="2">
        <v>50</v>
      </c>
      <c r="I234" s="2" t="s">
        <v>188</v>
      </c>
      <c r="J234" s="2">
        <v>44</v>
      </c>
    </row>
    <row r="235" spans="1:10" x14ac:dyDescent="0.3">
      <c r="A235" s="2">
        <v>17182</v>
      </c>
      <c r="B235" s="2" t="s">
        <v>80</v>
      </c>
      <c r="C235" s="2" t="s">
        <v>11</v>
      </c>
      <c r="D235" s="2" t="s">
        <v>189</v>
      </c>
      <c r="E235" s="2" t="s">
        <v>16</v>
      </c>
      <c r="F235" s="2">
        <v>500</v>
      </c>
      <c r="G235" s="2">
        <v>4.0999999999999996</v>
      </c>
      <c r="H235" s="2">
        <v>500</v>
      </c>
      <c r="I235" s="2" t="s">
        <v>190</v>
      </c>
      <c r="J235" s="2">
        <v>69</v>
      </c>
    </row>
    <row r="236" spans="1:10" x14ac:dyDescent="0.3">
      <c r="A236" s="2">
        <v>17182</v>
      </c>
      <c r="B236" s="2" t="s">
        <v>80</v>
      </c>
      <c r="C236" s="2" t="s">
        <v>11</v>
      </c>
      <c r="D236" s="2" t="s">
        <v>189</v>
      </c>
      <c r="E236" s="2" t="s">
        <v>17</v>
      </c>
      <c r="F236" s="2">
        <v>500</v>
      </c>
      <c r="G236" s="2">
        <v>4.0999999999999996</v>
      </c>
      <c r="H236" s="2">
        <v>500</v>
      </c>
      <c r="I236" s="2" t="s">
        <v>190</v>
      </c>
      <c r="J236" s="2">
        <v>69</v>
      </c>
    </row>
    <row r="237" spans="1:10" x14ac:dyDescent="0.3">
      <c r="A237" s="2">
        <v>17182</v>
      </c>
      <c r="B237" s="2" t="s">
        <v>80</v>
      </c>
      <c r="C237" s="2" t="s">
        <v>11</v>
      </c>
      <c r="D237" s="2" t="s">
        <v>189</v>
      </c>
      <c r="E237" s="2" t="s">
        <v>28</v>
      </c>
      <c r="F237" s="2">
        <v>500</v>
      </c>
      <c r="G237" s="2">
        <v>4.0999999999999996</v>
      </c>
      <c r="H237" s="2">
        <v>500</v>
      </c>
      <c r="I237" s="2" t="s">
        <v>190</v>
      </c>
      <c r="J237" s="2">
        <v>69</v>
      </c>
    </row>
    <row r="238" spans="1:10" x14ac:dyDescent="0.3">
      <c r="A238" s="2">
        <v>17183</v>
      </c>
      <c r="B238" s="2" t="s">
        <v>86</v>
      </c>
      <c r="C238" s="2" t="s">
        <v>11</v>
      </c>
      <c r="D238" s="2" t="s">
        <v>191</v>
      </c>
      <c r="E238" s="2" t="s">
        <v>45</v>
      </c>
      <c r="F238" s="2">
        <v>500</v>
      </c>
      <c r="G238" s="2">
        <v>4</v>
      </c>
      <c r="H238" s="2">
        <v>1000</v>
      </c>
      <c r="I238" s="2" t="s">
        <v>192</v>
      </c>
      <c r="J238" s="2">
        <v>51</v>
      </c>
    </row>
    <row r="239" spans="1:10" x14ac:dyDescent="0.3">
      <c r="A239" s="2">
        <v>17183</v>
      </c>
      <c r="B239" s="2" t="s">
        <v>86</v>
      </c>
      <c r="C239" s="2" t="s">
        <v>11</v>
      </c>
      <c r="D239" s="2" t="s">
        <v>191</v>
      </c>
      <c r="E239" s="2" t="s">
        <v>17</v>
      </c>
      <c r="F239" s="2">
        <v>500</v>
      </c>
      <c r="G239" s="2">
        <v>4</v>
      </c>
      <c r="H239" s="2">
        <v>1000</v>
      </c>
      <c r="I239" s="2" t="s">
        <v>192</v>
      </c>
      <c r="J239" s="2">
        <v>51</v>
      </c>
    </row>
    <row r="240" spans="1:10" x14ac:dyDescent="0.3">
      <c r="A240" s="2">
        <v>17345</v>
      </c>
      <c r="B240" s="2" t="s">
        <v>193</v>
      </c>
      <c r="C240" s="2" t="s">
        <v>11</v>
      </c>
      <c r="D240" s="2" t="s">
        <v>194</v>
      </c>
      <c r="E240" s="2" t="s">
        <v>24</v>
      </c>
      <c r="F240" s="2">
        <v>500</v>
      </c>
      <c r="G240" s="2">
        <v>3.9</v>
      </c>
      <c r="H240" s="2">
        <v>1000</v>
      </c>
      <c r="I240" s="2" t="s">
        <v>195</v>
      </c>
      <c r="J240" s="2">
        <v>53</v>
      </c>
    </row>
    <row r="241" spans="1:10" x14ac:dyDescent="0.3">
      <c r="A241" s="2">
        <v>17345</v>
      </c>
      <c r="B241" s="2" t="s">
        <v>193</v>
      </c>
      <c r="C241" s="2" t="s">
        <v>11</v>
      </c>
      <c r="D241" s="2" t="s">
        <v>194</v>
      </c>
      <c r="E241" s="2" t="s">
        <v>17</v>
      </c>
      <c r="F241" s="2">
        <v>500</v>
      </c>
      <c r="G241" s="2">
        <v>3.9</v>
      </c>
      <c r="H241" s="2">
        <v>1000</v>
      </c>
      <c r="I241" s="2" t="s">
        <v>195</v>
      </c>
      <c r="J241" s="2">
        <v>53</v>
      </c>
    </row>
    <row r="242" spans="1:10" x14ac:dyDescent="0.3">
      <c r="A242" s="2">
        <v>17345</v>
      </c>
      <c r="B242" s="2" t="s">
        <v>193</v>
      </c>
      <c r="C242" s="2" t="s">
        <v>11</v>
      </c>
      <c r="D242" s="2" t="s">
        <v>194</v>
      </c>
      <c r="E242" s="2" t="s">
        <v>65</v>
      </c>
      <c r="F242" s="2">
        <v>500</v>
      </c>
      <c r="G242" s="2">
        <v>3.9</v>
      </c>
      <c r="H242" s="2">
        <v>1000</v>
      </c>
      <c r="I242" s="2" t="s">
        <v>195</v>
      </c>
      <c r="J242" s="2">
        <v>53</v>
      </c>
    </row>
    <row r="243" spans="1:10" x14ac:dyDescent="0.3">
      <c r="A243" s="2">
        <v>17345</v>
      </c>
      <c r="B243" s="2" t="s">
        <v>193</v>
      </c>
      <c r="C243" s="2" t="s">
        <v>11</v>
      </c>
      <c r="D243" s="2" t="s">
        <v>194</v>
      </c>
      <c r="E243" s="2" t="s">
        <v>45</v>
      </c>
      <c r="F243" s="2">
        <v>500</v>
      </c>
      <c r="G243" s="2">
        <v>3.9</v>
      </c>
      <c r="H243" s="2">
        <v>1000</v>
      </c>
      <c r="I243" s="2" t="s">
        <v>195</v>
      </c>
      <c r="J243" s="2">
        <v>53</v>
      </c>
    </row>
    <row r="244" spans="1:10" x14ac:dyDescent="0.3">
      <c r="A244" s="2">
        <v>17345</v>
      </c>
      <c r="B244" s="2" t="s">
        <v>193</v>
      </c>
      <c r="C244" s="2" t="s">
        <v>11</v>
      </c>
      <c r="D244" s="2" t="s">
        <v>194</v>
      </c>
      <c r="E244" s="2" t="s">
        <v>47</v>
      </c>
      <c r="F244" s="2">
        <v>500</v>
      </c>
      <c r="G244" s="2">
        <v>3.9</v>
      </c>
      <c r="H244" s="2">
        <v>1000</v>
      </c>
      <c r="I244" s="2" t="s">
        <v>195</v>
      </c>
      <c r="J244" s="2">
        <v>53</v>
      </c>
    </row>
    <row r="245" spans="1:10" x14ac:dyDescent="0.3">
      <c r="A245" s="2">
        <v>17345</v>
      </c>
      <c r="B245" s="2" t="s">
        <v>193</v>
      </c>
      <c r="C245" s="2" t="s">
        <v>11</v>
      </c>
      <c r="D245" s="2" t="s">
        <v>194</v>
      </c>
      <c r="E245" s="2" t="s">
        <v>28</v>
      </c>
      <c r="F245" s="2">
        <v>500</v>
      </c>
      <c r="G245" s="2">
        <v>3.9</v>
      </c>
      <c r="H245" s="2">
        <v>1000</v>
      </c>
      <c r="I245" s="2" t="s">
        <v>195</v>
      </c>
      <c r="J245" s="2">
        <v>53</v>
      </c>
    </row>
    <row r="246" spans="1:10" x14ac:dyDescent="0.3">
      <c r="A246" s="2">
        <v>17346</v>
      </c>
      <c r="B246" s="2" t="s">
        <v>193</v>
      </c>
      <c r="C246" s="2" t="s">
        <v>11</v>
      </c>
      <c r="D246" s="2" t="s">
        <v>196</v>
      </c>
      <c r="E246" s="2" t="s">
        <v>24</v>
      </c>
      <c r="F246" s="2">
        <v>500</v>
      </c>
      <c r="G246" s="2">
        <v>3.8</v>
      </c>
      <c r="H246" s="2">
        <v>1000</v>
      </c>
      <c r="I246" s="2" t="s">
        <v>197</v>
      </c>
      <c r="J246" s="2">
        <v>54</v>
      </c>
    </row>
    <row r="247" spans="1:10" x14ac:dyDescent="0.3">
      <c r="A247" s="2">
        <v>17346</v>
      </c>
      <c r="B247" s="2" t="s">
        <v>193</v>
      </c>
      <c r="C247" s="2" t="s">
        <v>11</v>
      </c>
      <c r="D247" s="2" t="s">
        <v>196</v>
      </c>
      <c r="E247" s="2" t="s">
        <v>17</v>
      </c>
      <c r="F247" s="2">
        <v>500</v>
      </c>
      <c r="G247" s="2">
        <v>3.8</v>
      </c>
      <c r="H247" s="2">
        <v>1000</v>
      </c>
      <c r="I247" s="2" t="s">
        <v>197</v>
      </c>
      <c r="J247" s="2">
        <v>54</v>
      </c>
    </row>
    <row r="248" spans="1:10" x14ac:dyDescent="0.3">
      <c r="A248" s="2">
        <v>17346</v>
      </c>
      <c r="B248" s="2" t="s">
        <v>193</v>
      </c>
      <c r="C248" s="2" t="s">
        <v>11</v>
      </c>
      <c r="D248" s="2" t="s">
        <v>196</v>
      </c>
      <c r="E248" s="2" t="s">
        <v>65</v>
      </c>
      <c r="F248" s="2">
        <v>500</v>
      </c>
      <c r="G248" s="2">
        <v>3.8</v>
      </c>
      <c r="H248" s="2">
        <v>1000</v>
      </c>
      <c r="I248" s="2" t="s">
        <v>197</v>
      </c>
      <c r="J248" s="2">
        <v>54</v>
      </c>
    </row>
    <row r="249" spans="1:10" x14ac:dyDescent="0.3">
      <c r="A249" s="2">
        <v>17346</v>
      </c>
      <c r="B249" s="2" t="s">
        <v>193</v>
      </c>
      <c r="C249" s="2" t="s">
        <v>11</v>
      </c>
      <c r="D249" s="2" t="s">
        <v>196</v>
      </c>
      <c r="E249" s="2" t="s">
        <v>45</v>
      </c>
      <c r="F249" s="2">
        <v>500</v>
      </c>
      <c r="G249" s="2">
        <v>3.8</v>
      </c>
      <c r="H249" s="2">
        <v>1000</v>
      </c>
      <c r="I249" s="2" t="s">
        <v>197</v>
      </c>
      <c r="J249" s="2">
        <v>54</v>
      </c>
    </row>
    <row r="250" spans="1:10" x14ac:dyDescent="0.3">
      <c r="A250" s="2">
        <v>17346</v>
      </c>
      <c r="B250" s="2" t="s">
        <v>193</v>
      </c>
      <c r="C250" s="2" t="s">
        <v>11</v>
      </c>
      <c r="D250" s="2" t="s">
        <v>196</v>
      </c>
      <c r="E250" s="2" t="s">
        <v>47</v>
      </c>
      <c r="F250" s="2">
        <v>500</v>
      </c>
      <c r="G250" s="2">
        <v>3.8</v>
      </c>
      <c r="H250" s="2">
        <v>1000</v>
      </c>
      <c r="I250" s="2" t="s">
        <v>197</v>
      </c>
      <c r="J250" s="2">
        <v>54</v>
      </c>
    </row>
    <row r="251" spans="1:10" x14ac:dyDescent="0.3">
      <c r="A251" s="2">
        <v>17346</v>
      </c>
      <c r="B251" s="2" t="s">
        <v>193</v>
      </c>
      <c r="C251" s="2" t="s">
        <v>11</v>
      </c>
      <c r="D251" s="2" t="s">
        <v>196</v>
      </c>
      <c r="E251" s="2" t="s">
        <v>28</v>
      </c>
      <c r="F251" s="2">
        <v>500</v>
      </c>
      <c r="G251" s="2">
        <v>3.8</v>
      </c>
      <c r="H251" s="2">
        <v>1000</v>
      </c>
      <c r="I251" s="2" t="s">
        <v>197</v>
      </c>
      <c r="J251" s="2">
        <v>54</v>
      </c>
    </row>
    <row r="252" spans="1:10" x14ac:dyDescent="0.3">
      <c r="A252" s="2">
        <v>18007</v>
      </c>
      <c r="B252" s="2" t="s">
        <v>155</v>
      </c>
      <c r="C252" s="2" t="s">
        <v>11</v>
      </c>
      <c r="D252" s="2" t="s">
        <v>198</v>
      </c>
      <c r="E252" s="2" t="s">
        <v>57</v>
      </c>
      <c r="F252" s="2">
        <v>300</v>
      </c>
      <c r="G252" s="2">
        <v>4.5</v>
      </c>
      <c r="H252" s="2">
        <v>20</v>
      </c>
      <c r="I252" s="2" t="s">
        <v>199</v>
      </c>
      <c r="J252" s="2">
        <v>36</v>
      </c>
    </row>
    <row r="253" spans="1:10" x14ac:dyDescent="0.3">
      <c r="A253" s="2">
        <v>18007</v>
      </c>
      <c r="B253" s="2" t="s">
        <v>155</v>
      </c>
      <c r="C253" s="2" t="s">
        <v>11</v>
      </c>
      <c r="D253" s="2" t="s">
        <v>198</v>
      </c>
      <c r="E253" s="2" t="s">
        <v>120</v>
      </c>
      <c r="F253" s="2">
        <v>300</v>
      </c>
      <c r="G253" s="2">
        <v>4.5</v>
      </c>
      <c r="H253" s="2">
        <v>20</v>
      </c>
      <c r="I253" s="2" t="s">
        <v>199</v>
      </c>
      <c r="J253" s="2">
        <v>36</v>
      </c>
    </row>
    <row r="254" spans="1:10" x14ac:dyDescent="0.3">
      <c r="A254" s="2">
        <v>18007</v>
      </c>
      <c r="B254" s="2" t="s">
        <v>155</v>
      </c>
      <c r="C254" s="2" t="s">
        <v>11</v>
      </c>
      <c r="D254" s="2" t="s">
        <v>198</v>
      </c>
      <c r="E254" s="2" t="s">
        <v>29</v>
      </c>
      <c r="F254" s="2">
        <v>300</v>
      </c>
      <c r="G254" s="2">
        <v>4.5</v>
      </c>
      <c r="H254" s="2">
        <v>20</v>
      </c>
      <c r="I254" s="2" t="s">
        <v>199</v>
      </c>
      <c r="J254" s="2">
        <v>36</v>
      </c>
    </row>
    <row r="255" spans="1:10" x14ac:dyDescent="0.3">
      <c r="A255" s="2">
        <v>18012</v>
      </c>
      <c r="B255" s="2" t="s">
        <v>113</v>
      </c>
      <c r="C255" s="2" t="s">
        <v>11</v>
      </c>
      <c r="D255" s="2" t="s">
        <v>198</v>
      </c>
      <c r="E255" s="2" t="s">
        <v>57</v>
      </c>
      <c r="F255" s="2">
        <v>300</v>
      </c>
      <c r="G255" s="2">
        <v>4.0999999999999996</v>
      </c>
      <c r="H255" s="2">
        <v>100</v>
      </c>
      <c r="I255" s="2" t="s">
        <v>200</v>
      </c>
      <c r="J255" s="2">
        <v>40</v>
      </c>
    </row>
    <row r="256" spans="1:10" x14ac:dyDescent="0.3">
      <c r="A256" s="2">
        <v>18012</v>
      </c>
      <c r="B256" s="2" t="s">
        <v>113</v>
      </c>
      <c r="C256" s="2" t="s">
        <v>11</v>
      </c>
      <c r="D256" s="2" t="s">
        <v>198</v>
      </c>
      <c r="E256" s="2" t="s">
        <v>120</v>
      </c>
      <c r="F256" s="2">
        <v>300</v>
      </c>
      <c r="G256" s="2">
        <v>4.0999999999999996</v>
      </c>
      <c r="H256" s="2">
        <v>100</v>
      </c>
      <c r="I256" s="2" t="s">
        <v>200</v>
      </c>
      <c r="J256" s="2">
        <v>40</v>
      </c>
    </row>
    <row r="257" spans="1:10" x14ac:dyDescent="0.3">
      <c r="A257" s="2">
        <v>18012</v>
      </c>
      <c r="B257" s="2" t="s">
        <v>113</v>
      </c>
      <c r="C257" s="2" t="s">
        <v>11</v>
      </c>
      <c r="D257" s="2" t="s">
        <v>198</v>
      </c>
      <c r="E257" s="2" t="s">
        <v>29</v>
      </c>
      <c r="F257" s="2">
        <v>300</v>
      </c>
      <c r="G257" s="2">
        <v>4.0999999999999996</v>
      </c>
      <c r="H257" s="2">
        <v>100</v>
      </c>
      <c r="I257" s="2" t="s">
        <v>200</v>
      </c>
      <c r="J257" s="2">
        <v>40</v>
      </c>
    </row>
    <row r="258" spans="1:10" x14ac:dyDescent="0.3">
      <c r="A258" s="2">
        <v>21630</v>
      </c>
      <c r="B258" s="2" t="s">
        <v>77</v>
      </c>
      <c r="C258" s="2" t="s">
        <v>11</v>
      </c>
      <c r="D258" s="2" t="s">
        <v>201</v>
      </c>
      <c r="E258" s="2" t="s">
        <v>140</v>
      </c>
      <c r="F258" s="2">
        <v>200</v>
      </c>
      <c r="G258" s="2">
        <v>4.0999999999999996</v>
      </c>
      <c r="H258" s="2">
        <v>50</v>
      </c>
      <c r="I258" s="2" t="s">
        <v>202</v>
      </c>
      <c r="J258" s="2">
        <v>47</v>
      </c>
    </row>
    <row r="259" spans="1:10" x14ac:dyDescent="0.3">
      <c r="A259" s="2">
        <v>21633</v>
      </c>
      <c r="B259" s="2" t="s">
        <v>77</v>
      </c>
      <c r="C259" s="2" t="s">
        <v>11</v>
      </c>
      <c r="D259" s="2" t="s">
        <v>203</v>
      </c>
      <c r="E259" s="2" t="s">
        <v>24</v>
      </c>
      <c r="F259" s="2">
        <v>250</v>
      </c>
      <c r="G259" s="2">
        <v>4.0999999999999996</v>
      </c>
      <c r="H259" s="2">
        <v>500</v>
      </c>
      <c r="I259" s="2" t="s">
        <v>204</v>
      </c>
      <c r="J259" s="2">
        <v>41</v>
      </c>
    </row>
    <row r="260" spans="1:10" x14ac:dyDescent="0.3">
      <c r="A260" s="2">
        <v>21633</v>
      </c>
      <c r="B260" s="2" t="s">
        <v>77</v>
      </c>
      <c r="C260" s="2" t="s">
        <v>11</v>
      </c>
      <c r="D260" s="2" t="s">
        <v>203</v>
      </c>
      <c r="E260" s="2" t="s">
        <v>17</v>
      </c>
      <c r="F260" s="2">
        <v>250</v>
      </c>
      <c r="G260" s="2">
        <v>4.0999999999999996</v>
      </c>
      <c r="H260" s="2">
        <v>500</v>
      </c>
      <c r="I260" s="2" t="s">
        <v>204</v>
      </c>
      <c r="J260" s="2">
        <v>41</v>
      </c>
    </row>
    <row r="261" spans="1:10" x14ac:dyDescent="0.3">
      <c r="A261" s="2">
        <v>21633</v>
      </c>
      <c r="B261" s="2" t="s">
        <v>77</v>
      </c>
      <c r="C261" s="2" t="s">
        <v>11</v>
      </c>
      <c r="D261" s="2" t="s">
        <v>203</v>
      </c>
      <c r="E261" s="2" t="s">
        <v>13</v>
      </c>
      <c r="F261" s="2">
        <v>250</v>
      </c>
      <c r="G261" s="2">
        <v>4.0999999999999996</v>
      </c>
      <c r="H261" s="2">
        <v>500</v>
      </c>
      <c r="I261" s="2" t="s">
        <v>204</v>
      </c>
      <c r="J261" s="2">
        <v>41</v>
      </c>
    </row>
    <row r="262" spans="1:10" x14ac:dyDescent="0.3">
      <c r="A262" s="2">
        <v>21966</v>
      </c>
      <c r="B262" s="2" t="s">
        <v>151</v>
      </c>
      <c r="C262" s="2" t="s">
        <v>11</v>
      </c>
      <c r="D262" s="2" t="s">
        <v>205</v>
      </c>
      <c r="E262" s="2" t="s">
        <v>16</v>
      </c>
      <c r="F262" s="2">
        <v>550</v>
      </c>
      <c r="G262" s="2">
        <v>4</v>
      </c>
      <c r="H262" s="2">
        <v>50</v>
      </c>
      <c r="I262" s="2" t="s">
        <v>206</v>
      </c>
      <c r="J262" s="2">
        <v>58</v>
      </c>
    </row>
    <row r="263" spans="1:10" x14ac:dyDescent="0.3">
      <c r="A263" s="2">
        <v>21966</v>
      </c>
      <c r="B263" s="2" t="s">
        <v>151</v>
      </c>
      <c r="C263" s="2" t="s">
        <v>11</v>
      </c>
      <c r="D263" s="2" t="s">
        <v>205</v>
      </c>
      <c r="E263" s="2" t="s">
        <v>17</v>
      </c>
      <c r="F263" s="2">
        <v>550</v>
      </c>
      <c r="G263" s="2">
        <v>4</v>
      </c>
      <c r="H263" s="2">
        <v>50</v>
      </c>
      <c r="I263" s="2" t="s">
        <v>206</v>
      </c>
      <c r="J263" s="2">
        <v>58</v>
      </c>
    </row>
    <row r="264" spans="1:10" x14ac:dyDescent="0.3">
      <c r="A264" s="2">
        <v>21966</v>
      </c>
      <c r="B264" s="2" t="s">
        <v>151</v>
      </c>
      <c r="C264" s="2" t="s">
        <v>11</v>
      </c>
      <c r="D264" s="2" t="s">
        <v>205</v>
      </c>
      <c r="E264" s="2" t="s">
        <v>24</v>
      </c>
      <c r="F264" s="2">
        <v>550</v>
      </c>
      <c r="G264" s="2">
        <v>4</v>
      </c>
      <c r="H264" s="2">
        <v>50</v>
      </c>
      <c r="I264" s="2" t="s">
        <v>206</v>
      </c>
      <c r="J264" s="2">
        <v>58</v>
      </c>
    </row>
    <row r="265" spans="1:10" x14ac:dyDescent="0.3">
      <c r="A265" s="2">
        <v>21966</v>
      </c>
      <c r="B265" s="2" t="s">
        <v>151</v>
      </c>
      <c r="C265" s="2" t="s">
        <v>11</v>
      </c>
      <c r="D265" s="2" t="s">
        <v>205</v>
      </c>
      <c r="E265" s="2" t="s">
        <v>120</v>
      </c>
      <c r="F265" s="2">
        <v>550</v>
      </c>
      <c r="G265" s="2">
        <v>4</v>
      </c>
      <c r="H265" s="2">
        <v>50</v>
      </c>
      <c r="I265" s="2" t="s">
        <v>206</v>
      </c>
      <c r="J265" s="2">
        <v>58</v>
      </c>
    </row>
    <row r="266" spans="1:10" x14ac:dyDescent="0.3">
      <c r="A266" s="2">
        <v>21966</v>
      </c>
      <c r="B266" s="2" t="s">
        <v>151</v>
      </c>
      <c r="C266" s="2" t="s">
        <v>11</v>
      </c>
      <c r="D266" s="2" t="s">
        <v>205</v>
      </c>
      <c r="E266" s="2" t="s">
        <v>29</v>
      </c>
      <c r="F266" s="2">
        <v>550</v>
      </c>
      <c r="G266" s="2">
        <v>4</v>
      </c>
      <c r="H266" s="2">
        <v>50</v>
      </c>
      <c r="I266" s="2" t="s">
        <v>206</v>
      </c>
      <c r="J266" s="2">
        <v>58</v>
      </c>
    </row>
    <row r="267" spans="1:10" x14ac:dyDescent="0.3">
      <c r="A267" s="2">
        <v>22743</v>
      </c>
      <c r="B267" s="2" t="s">
        <v>25</v>
      </c>
      <c r="C267" s="2" t="s">
        <v>11</v>
      </c>
      <c r="D267" s="2" t="s">
        <v>207</v>
      </c>
      <c r="E267" s="2" t="s">
        <v>29</v>
      </c>
      <c r="F267" s="2">
        <v>250</v>
      </c>
      <c r="G267" s="2">
        <v>4.3</v>
      </c>
      <c r="H267" s="2">
        <v>500</v>
      </c>
      <c r="I267" s="2" t="s">
        <v>208</v>
      </c>
      <c r="J267" s="2">
        <v>52</v>
      </c>
    </row>
    <row r="268" spans="1:10" x14ac:dyDescent="0.3">
      <c r="A268" s="2">
        <v>22743</v>
      </c>
      <c r="B268" s="2" t="s">
        <v>25</v>
      </c>
      <c r="C268" s="2" t="s">
        <v>11</v>
      </c>
      <c r="D268" s="2" t="s">
        <v>207</v>
      </c>
      <c r="E268" s="2" t="s">
        <v>34</v>
      </c>
      <c r="F268" s="2">
        <v>250</v>
      </c>
      <c r="G268" s="2">
        <v>4.3</v>
      </c>
      <c r="H268" s="2">
        <v>500</v>
      </c>
      <c r="I268" s="2" t="s">
        <v>208</v>
      </c>
      <c r="J268" s="2">
        <v>52</v>
      </c>
    </row>
    <row r="269" spans="1:10" x14ac:dyDescent="0.3">
      <c r="A269" s="2">
        <v>22743</v>
      </c>
      <c r="B269" s="2" t="s">
        <v>25</v>
      </c>
      <c r="C269" s="2" t="s">
        <v>11</v>
      </c>
      <c r="D269" s="2" t="s">
        <v>207</v>
      </c>
      <c r="E269" s="2" t="s">
        <v>57</v>
      </c>
      <c r="F269" s="2">
        <v>250</v>
      </c>
      <c r="G269" s="2">
        <v>4.3</v>
      </c>
      <c r="H269" s="2">
        <v>500</v>
      </c>
      <c r="I269" s="2" t="s">
        <v>208</v>
      </c>
      <c r="J269" s="2">
        <v>52</v>
      </c>
    </row>
    <row r="270" spans="1:10" x14ac:dyDescent="0.3">
      <c r="A270" s="2">
        <v>22743</v>
      </c>
      <c r="B270" s="2" t="s">
        <v>25</v>
      </c>
      <c r="C270" s="2" t="s">
        <v>11</v>
      </c>
      <c r="D270" s="2" t="s">
        <v>207</v>
      </c>
      <c r="E270" s="2" t="s">
        <v>33</v>
      </c>
      <c r="F270" s="2">
        <v>250</v>
      </c>
      <c r="G270" s="2">
        <v>4.3</v>
      </c>
      <c r="H270" s="2">
        <v>500</v>
      </c>
      <c r="I270" s="2" t="s">
        <v>208</v>
      </c>
      <c r="J270" s="2">
        <v>52</v>
      </c>
    </row>
    <row r="271" spans="1:10" x14ac:dyDescent="0.3">
      <c r="A271" s="2">
        <v>22743</v>
      </c>
      <c r="B271" s="2" t="s">
        <v>25</v>
      </c>
      <c r="C271" s="2" t="s">
        <v>11</v>
      </c>
      <c r="D271" s="2" t="s">
        <v>207</v>
      </c>
      <c r="E271" s="2" t="s">
        <v>184</v>
      </c>
      <c r="F271" s="2">
        <v>250</v>
      </c>
      <c r="G271" s="2">
        <v>4.3</v>
      </c>
      <c r="H271" s="2">
        <v>500</v>
      </c>
      <c r="I271" s="2" t="s">
        <v>208</v>
      </c>
      <c r="J271" s="2">
        <v>52</v>
      </c>
    </row>
    <row r="272" spans="1:10" x14ac:dyDescent="0.3">
      <c r="A272" s="2">
        <v>22964</v>
      </c>
      <c r="B272" s="2" t="s">
        <v>25</v>
      </c>
      <c r="C272" s="2" t="s">
        <v>11</v>
      </c>
      <c r="D272" s="2" t="s">
        <v>209</v>
      </c>
      <c r="E272" s="2" t="s">
        <v>210</v>
      </c>
      <c r="F272" s="2">
        <v>1500</v>
      </c>
      <c r="G272" s="2">
        <v>4.4000000000000004</v>
      </c>
      <c r="H272" s="2">
        <v>100</v>
      </c>
      <c r="I272" s="2" t="s">
        <v>106</v>
      </c>
      <c r="J272" s="2">
        <v>75</v>
      </c>
    </row>
    <row r="273" spans="1:10" x14ac:dyDescent="0.3">
      <c r="A273" s="2">
        <v>22964</v>
      </c>
      <c r="B273" s="2" t="s">
        <v>25</v>
      </c>
      <c r="C273" s="2" t="s">
        <v>11</v>
      </c>
      <c r="D273" s="2" t="s">
        <v>209</v>
      </c>
      <c r="E273" s="2" t="s">
        <v>19</v>
      </c>
      <c r="F273" s="2">
        <v>1500</v>
      </c>
      <c r="G273" s="2">
        <v>4.4000000000000004</v>
      </c>
      <c r="H273" s="2">
        <v>100</v>
      </c>
      <c r="I273" s="2" t="s">
        <v>106</v>
      </c>
      <c r="J273" s="2">
        <v>75</v>
      </c>
    </row>
    <row r="274" spans="1:10" x14ac:dyDescent="0.3">
      <c r="A274" s="2">
        <v>22964</v>
      </c>
      <c r="B274" s="2" t="s">
        <v>25</v>
      </c>
      <c r="C274" s="2" t="s">
        <v>11</v>
      </c>
      <c r="D274" s="2" t="s">
        <v>209</v>
      </c>
      <c r="E274" s="2" t="s">
        <v>18</v>
      </c>
      <c r="F274" s="2">
        <v>1500</v>
      </c>
      <c r="G274" s="2">
        <v>4.4000000000000004</v>
      </c>
      <c r="H274" s="2">
        <v>100</v>
      </c>
      <c r="I274" s="2" t="s">
        <v>106</v>
      </c>
      <c r="J274" s="2">
        <v>75</v>
      </c>
    </row>
    <row r="275" spans="1:10" x14ac:dyDescent="0.3">
      <c r="A275" s="2">
        <v>22990</v>
      </c>
      <c r="B275" s="2" t="s">
        <v>211</v>
      </c>
      <c r="C275" s="2" t="s">
        <v>11</v>
      </c>
      <c r="D275" s="2" t="s">
        <v>212</v>
      </c>
      <c r="E275" s="2" t="s">
        <v>59</v>
      </c>
      <c r="F275" s="2">
        <v>200</v>
      </c>
      <c r="G275" s="2">
        <v>4</v>
      </c>
      <c r="H275" s="2">
        <v>20</v>
      </c>
      <c r="I275" s="2" t="s">
        <v>213</v>
      </c>
      <c r="J275" s="2">
        <v>51</v>
      </c>
    </row>
    <row r="276" spans="1:10" x14ac:dyDescent="0.3">
      <c r="A276" s="2">
        <v>22990</v>
      </c>
      <c r="B276" s="2" t="s">
        <v>211</v>
      </c>
      <c r="C276" s="2" t="s">
        <v>11</v>
      </c>
      <c r="D276" s="2" t="s">
        <v>212</v>
      </c>
      <c r="E276" s="2" t="s">
        <v>57</v>
      </c>
      <c r="F276" s="2">
        <v>200</v>
      </c>
      <c r="G276" s="2">
        <v>4</v>
      </c>
      <c r="H276" s="2">
        <v>20</v>
      </c>
      <c r="I276" s="2" t="s">
        <v>213</v>
      </c>
      <c r="J276" s="2">
        <v>51</v>
      </c>
    </row>
    <row r="277" spans="1:10" x14ac:dyDescent="0.3">
      <c r="A277" s="2">
        <v>22990</v>
      </c>
      <c r="B277" s="2" t="s">
        <v>211</v>
      </c>
      <c r="C277" s="2" t="s">
        <v>11</v>
      </c>
      <c r="D277" s="2" t="s">
        <v>212</v>
      </c>
      <c r="E277" s="2" t="s">
        <v>33</v>
      </c>
      <c r="F277" s="2">
        <v>200</v>
      </c>
      <c r="G277" s="2">
        <v>4</v>
      </c>
      <c r="H277" s="2">
        <v>20</v>
      </c>
      <c r="I277" s="2" t="s">
        <v>213</v>
      </c>
      <c r="J277" s="2">
        <v>51</v>
      </c>
    </row>
    <row r="278" spans="1:10" x14ac:dyDescent="0.3">
      <c r="A278" s="2">
        <v>23607</v>
      </c>
      <c r="B278" s="2" t="s">
        <v>25</v>
      </c>
      <c r="C278" s="2" t="s">
        <v>11</v>
      </c>
      <c r="D278" s="2" t="s">
        <v>214</v>
      </c>
      <c r="E278" s="2" t="s">
        <v>59</v>
      </c>
      <c r="F278" s="2">
        <v>1500</v>
      </c>
      <c r="G278" s="2">
        <v>4.3</v>
      </c>
      <c r="H278" s="2">
        <v>100</v>
      </c>
      <c r="I278" s="2" t="s">
        <v>215</v>
      </c>
      <c r="J278" s="2">
        <v>76</v>
      </c>
    </row>
    <row r="279" spans="1:10" x14ac:dyDescent="0.3">
      <c r="A279" s="2">
        <v>23607</v>
      </c>
      <c r="B279" s="2" t="s">
        <v>25</v>
      </c>
      <c r="C279" s="2" t="s">
        <v>11</v>
      </c>
      <c r="D279" s="2" t="s">
        <v>214</v>
      </c>
      <c r="E279" s="2" t="s">
        <v>98</v>
      </c>
      <c r="F279" s="2">
        <v>1500</v>
      </c>
      <c r="G279" s="2">
        <v>4.3</v>
      </c>
      <c r="H279" s="2">
        <v>100</v>
      </c>
      <c r="I279" s="2" t="s">
        <v>215</v>
      </c>
      <c r="J279" s="2">
        <v>76</v>
      </c>
    </row>
    <row r="280" spans="1:10" x14ac:dyDescent="0.3">
      <c r="A280" s="2">
        <v>23707</v>
      </c>
      <c r="B280" s="2" t="s">
        <v>61</v>
      </c>
      <c r="C280" s="2" t="s">
        <v>11</v>
      </c>
      <c r="D280" s="2" t="s">
        <v>216</v>
      </c>
      <c r="E280" s="2" t="s">
        <v>42</v>
      </c>
      <c r="F280" s="2">
        <v>400</v>
      </c>
      <c r="G280" s="2">
        <v>4.2</v>
      </c>
      <c r="H280" s="2">
        <v>1000</v>
      </c>
      <c r="I280" s="2" t="s">
        <v>217</v>
      </c>
      <c r="J280" s="2">
        <v>33</v>
      </c>
    </row>
    <row r="281" spans="1:10" x14ac:dyDescent="0.3">
      <c r="A281" s="2">
        <v>23707</v>
      </c>
      <c r="B281" s="2" t="s">
        <v>61</v>
      </c>
      <c r="C281" s="2" t="s">
        <v>11</v>
      </c>
      <c r="D281" s="2" t="s">
        <v>216</v>
      </c>
      <c r="E281" s="2" t="s">
        <v>33</v>
      </c>
      <c r="F281" s="2">
        <v>400</v>
      </c>
      <c r="G281" s="2">
        <v>4.2</v>
      </c>
      <c r="H281" s="2">
        <v>1000</v>
      </c>
      <c r="I281" s="2" t="s">
        <v>217</v>
      </c>
      <c r="J281" s="2">
        <v>33</v>
      </c>
    </row>
    <row r="282" spans="1:10" x14ac:dyDescent="0.3">
      <c r="A282" s="2">
        <v>25232</v>
      </c>
      <c r="B282" s="2" t="s">
        <v>218</v>
      </c>
      <c r="C282" s="2" t="s">
        <v>11</v>
      </c>
      <c r="D282" s="2" t="s">
        <v>219</v>
      </c>
      <c r="E282" s="2" t="s">
        <v>45</v>
      </c>
      <c r="F282" s="2">
        <v>300</v>
      </c>
      <c r="G282" s="2">
        <v>3.7</v>
      </c>
      <c r="H282" s="2">
        <v>20</v>
      </c>
      <c r="I282" s="2" t="s">
        <v>220</v>
      </c>
      <c r="J282" s="2">
        <v>65</v>
      </c>
    </row>
    <row r="283" spans="1:10" x14ac:dyDescent="0.3">
      <c r="A283" s="2">
        <v>25232</v>
      </c>
      <c r="B283" s="2" t="s">
        <v>218</v>
      </c>
      <c r="C283" s="2" t="s">
        <v>11</v>
      </c>
      <c r="D283" s="2" t="s">
        <v>219</v>
      </c>
      <c r="E283" s="2" t="s">
        <v>17</v>
      </c>
      <c r="F283" s="2">
        <v>300</v>
      </c>
      <c r="G283" s="2">
        <v>3.7</v>
      </c>
      <c r="H283" s="2">
        <v>20</v>
      </c>
      <c r="I283" s="2" t="s">
        <v>220</v>
      </c>
      <c r="J283" s="2">
        <v>65</v>
      </c>
    </row>
    <row r="284" spans="1:10" x14ac:dyDescent="0.3">
      <c r="A284" s="2">
        <v>25232</v>
      </c>
      <c r="B284" s="2" t="s">
        <v>218</v>
      </c>
      <c r="C284" s="2" t="s">
        <v>11</v>
      </c>
      <c r="D284" s="2" t="s">
        <v>219</v>
      </c>
      <c r="E284" s="2" t="s">
        <v>47</v>
      </c>
      <c r="F284" s="2">
        <v>300</v>
      </c>
      <c r="G284" s="2">
        <v>3.7</v>
      </c>
      <c r="H284" s="2">
        <v>20</v>
      </c>
      <c r="I284" s="2" t="s">
        <v>220</v>
      </c>
      <c r="J284" s="2">
        <v>65</v>
      </c>
    </row>
    <row r="285" spans="1:10" x14ac:dyDescent="0.3">
      <c r="A285" s="2">
        <v>25232</v>
      </c>
      <c r="B285" s="2" t="s">
        <v>218</v>
      </c>
      <c r="C285" s="2" t="s">
        <v>11</v>
      </c>
      <c r="D285" s="2" t="s">
        <v>219</v>
      </c>
      <c r="E285" s="2" t="s">
        <v>28</v>
      </c>
      <c r="F285" s="2">
        <v>300</v>
      </c>
      <c r="G285" s="2">
        <v>3.7</v>
      </c>
      <c r="H285" s="2">
        <v>20</v>
      </c>
      <c r="I285" s="2" t="s">
        <v>220</v>
      </c>
      <c r="J285" s="2">
        <v>65</v>
      </c>
    </row>
    <row r="286" spans="1:10" x14ac:dyDescent="0.3">
      <c r="A286" s="2">
        <v>25251</v>
      </c>
      <c r="B286" s="2" t="s">
        <v>35</v>
      </c>
      <c r="C286" s="2" t="s">
        <v>11</v>
      </c>
      <c r="D286" s="2" t="s">
        <v>221</v>
      </c>
      <c r="E286" s="2" t="s">
        <v>24</v>
      </c>
      <c r="F286" s="2">
        <v>400</v>
      </c>
      <c r="G286" s="2">
        <v>4.0999999999999996</v>
      </c>
      <c r="H286" s="2">
        <v>5000</v>
      </c>
      <c r="I286" s="2" t="s">
        <v>222</v>
      </c>
      <c r="J286" s="2">
        <v>53</v>
      </c>
    </row>
    <row r="287" spans="1:10" x14ac:dyDescent="0.3">
      <c r="A287" s="2">
        <v>25251</v>
      </c>
      <c r="B287" s="2" t="s">
        <v>35</v>
      </c>
      <c r="C287" s="2" t="s">
        <v>11</v>
      </c>
      <c r="D287" s="2" t="s">
        <v>221</v>
      </c>
      <c r="E287" s="2" t="s">
        <v>17</v>
      </c>
      <c r="F287" s="2">
        <v>400</v>
      </c>
      <c r="G287" s="2">
        <v>4.0999999999999996</v>
      </c>
      <c r="H287" s="2">
        <v>5000</v>
      </c>
      <c r="I287" s="2" t="s">
        <v>222</v>
      </c>
      <c r="J287" s="2">
        <v>53</v>
      </c>
    </row>
    <row r="288" spans="1:10" x14ac:dyDescent="0.3">
      <c r="A288" s="2">
        <v>25251</v>
      </c>
      <c r="B288" s="2" t="s">
        <v>35</v>
      </c>
      <c r="C288" s="2" t="s">
        <v>11</v>
      </c>
      <c r="D288" s="2" t="s">
        <v>221</v>
      </c>
      <c r="E288" s="2" t="s">
        <v>45</v>
      </c>
      <c r="F288" s="2">
        <v>400</v>
      </c>
      <c r="G288" s="2">
        <v>4.0999999999999996</v>
      </c>
      <c r="H288" s="2">
        <v>5000</v>
      </c>
      <c r="I288" s="2" t="s">
        <v>222</v>
      </c>
      <c r="J288" s="2">
        <v>53</v>
      </c>
    </row>
    <row r="289" spans="1:10" x14ac:dyDescent="0.3">
      <c r="A289" s="2">
        <v>25251</v>
      </c>
      <c r="B289" s="2" t="s">
        <v>35</v>
      </c>
      <c r="C289" s="2" t="s">
        <v>11</v>
      </c>
      <c r="D289" s="2" t="s">
        <v>221</v>
      </c>
      <c r="E289" s="2" t="s">
        <v>30</v>
      </c>
      <c r="F289" s="2">
        <v>400</v>
      </c>
      <c r="G289" s="2">
        <v>4.0999999999999996</v>
      </c>
      <c r="H289" s="2">
        <v>5000</v>
      </c>
      <c r="I289" s="2" t="s">
        <v>222</v>
      </c>
      <c r="J289" s="2">
        <v>53</v>
      </c>
    </row>
    <row r="290" spans="1:10" x14ac:dyDescent="0.3">
      <c r="A290" s="2">
        <v>25643</v>
      </c>
      <c r="B290" s="2" t="s">
        <v>127</v>
      </c>
      <c r="C290" s="2" t="s">
        <v>11</v>
      </c>
      <c r="D290" s="2" t="s">
        <v>223</v>
      </c>
      <c r="E290" s="2" t="s">
        <v>57</v>
      </c>
      <c r="F290" s="2">
        <v>350</v>
      </c>
      <c r="G290" s="2">
        <v>2.9</v>
      </c>
      <c r="H290" s="2">
        <v>80</v>
      </c>
      <c r="I290" s="2" t="s">
        <v>224</v>
      </c>
      <c r="J290" s="2">
        <v>58</v>
      </c>
    </row>
    <row r="291" spans="1:10" x14ac:dyDescent="0.3">
      <c r="A291" s="2">
        <v>25643</v>
      </c>
      <c r="B291" s="2" t="s">
        <v>127</v>
      </c>
      <c r="C291" s="2" t="s">
        <v>11</v>
      </c>
      <c r="D291" s="2" t="s">
        <v>223</v>
      </c>
      <c r="E291" s="2" t="s">
        <v>120</v>
      </c>
      <c r="F291" s="2">
        <v>350</v>
      </c>
      <c r="G291" s="2">
        <v>2.9</v>
      </c>
      <c r="H291" s="2">
        <v>80</v>
      </c>
      <c r="I291" s="2" t="s">
        <v>224</v>
      </c>
      <c r="J291" s="2">
        <v>58</v>
      </c>
    </row>
    <row r="292" spans="1:10" x14ac:dyDescent="0.3">
      <c r="A292" s="2">
        <v>25799</v>
      </c>
      <c r="B292" s="2" t="s">
        <v>225</v>
      </c>
      <c r="C292" s="2" t="s">
        <v>11</v>
      </c>
      <c r="D292" s="2" t="s">
        <v>226</v>
      </c>
      <c r="E292" s="2" t="s">
        <v>22</v>
      </c>
      <c r="F292" s="2">
        <v>400</v>
      </c>
      <c r="G292" s="2">
        <v>4.0999999999999996</v>
      </c>
      <c r="H292" s="2">
        <v>20</v>
      </c>
      <c r="I292" s="2" t="s">
        <v>227</v>
      </c>
      <c r="J292" s="2">
        <v>67</v>
      </c>
    </row>
    <row r="293" spans="1:10" x14ac:dyDescent="0.3">
      <c r="A293" s="2">
        <v>25799</v>
      </c>
      <c r="B293" s="2" t="s">
        <v>225</v>
      </c>
      <c r="C293" s="2" t="s">
        <v>11</v>
      </c>
      <c r="D293" s="2" t="s">
        <v>226</v>
      </c>
      <c r="E293" s="2" t="s">
        <v>24</v>
      </c>
      <c r="F293" s="2">
        <v>400</v>
      </c>
      <c r="G293" s="2">
        <v>4.0999999999999996</v>
      </c>
      <c r="H293" s="2">
        <v>20</v>
      </c>
      <c r="I293" s="2" t="s">
        <v>227</v>
      </c>
      <c r="J293" s="2">
        <v>67</v>
      </c>
    </row>
    <row r="294" spans="1:10" x14ac:dyDescent="0.3">
      <c r="A294" s="2">
        <v>25799</v>
      </c>
      <c r="B294" s="2" t="s">
        <v>225</v>
      </c>
      <c r="C294" s="2" t="s">
        <v>11</v>
      </c>
      <c r="D294" s="2" t="s">
        <v>226</v>
      </c>
      <c r="E294" s="2" t="s">
        <v>13</v>
      </c>
      <c r="F294" s="2">
        <v>400</v>
      </c>
      <c r="G294" s="2">
        <v>4.0999999999999996</v>
      </c>
      <c r="H294" s="2">
        <v>20</v>
      </c>
      <c r="I294" s="2" t="s">
        <v>227</v>
      </c>
      <c r="J294" s="2">
        <v>67</v>
      </c>
    </row>
    <row r="295" spans="1:10" x14ac:dyDescent="0.3">
      <c r="A295" s="2">
        <v>26301</v>
      </c>
      <c r="B295" s="2" t="s">
        <v>228</v>
      </c>
      <c r="C295" s="2" t="s">
        <v>11</v>
      </c>
      <c r="D295" s="2" t="s">
        <v>229</v>
      </c>
      <c r="E295" s="2" t="s">
        <v>59</v>
      </c>
      <c r="F295" s="2">
        <v>400</v>
      </c>
      <c r="G295" s="2">
        <v>4.2</v>
      </c>
      <c r="H295" s="2">
        <v>50</v>
      </c>
      <c r="I295" s="2" t="s">
        <v>230</v>
      </c>
      <c r="J295" s="2">
        <v>56</v>
      </c>
    </row>
    <row r="296" spans="1:10" x14ac:dyDescent="0.3">
      <c r="A296" s="2">
        <v>26301</v>
      </c>
      <c r="B296" s="2" t="s">
        <v>228</v>
      </c>
      <c r="C296" s="2" t="s">
        <v>11</v>
      </c>
      <c r="D296" s="2" t="s">
        <v>229</v>
      </c>
      <c r="E296" s="2" t="s">
        <v>29</v>
      </c>
      <c r="F296" s="2">
        <v>400</v>
      </c>
      <c r="G296" s="2">
        <v>4.2</v>
      </c>
      <c r="H296" s="2">
        <v>50</v>
      </c>
      <c r="I296" s="2" t="s">
        <v>230</v>
      </c>
      <c r="J296" s="2">
        <v>56</v>
      </c>
    </row>
    <row r="297" spans="1:10" x14ac:dyDescent="0.3">
      <c r="A297" s="2">
        <v>26301</v>
      </c>
      <c r="B297" s="2" t="s">
        <v>228</v>
      </c>
      <c r="C297" s="2" t="s">
        <v>11</v>
      </c>
      <c r="D297" s="2" t="s">
        <v>229</v>
      </c>
      <c r="E297" s="2" t="s">
        <v>42</v>
      </c>
      <c r="F297" s="2">
        <v>400</v>
      </c>
      <c r="G297" s="2">
        <v>4.2</v>
      </c>
      <c r="H297" s="2">
        <v>50</v>
      </c>
      <c r="I297" s="2" t="s">
        <v>230</v>
      </c>
      <c r="J297" s="2">
        <v>56</v>
      </c>
    </row>
    <row r="298" spans="1:10" x14ac:dyDescent="0.3">
      <c r="A298" s="2">
        <v>27077</v>
      </c>
      <c r="B298" s="2" t="s">
        <v>231</v>
      </c>
      <c r="C298" s="2" t="s">
        <v>11</v>
      </c>
      <c r="D298" s="2" t="s">
        <v>232</v>
      </c>
      <c r="E298" s="2" t="s">
        <v>42</v>
      </c>
      <c r="F298" s="2">
        <v>300</v>
      </c>
      <c r="G298" s="2">
        <v>4.2</v>
      </c>
      <c r="H298" s="2">
        <v>1000</v>
      </c>
      <c r="I298" s="2" t="s">
        <v>233</v>
      </c>
      <c r="J298" s="2">
        <v>65</v>
      </c>
    </row>
    <row r="299" spans="1:10" x14ac:dyDescent="0.3">
      <c r="A299" s="2">
        <v>27081</v>
      </c>
      <c r="B299" s="2" t="s">
        <v>25</v>
      </c>
      <c r="C299" s="2" t="s">
        <v>11</v>
      </c>
      <c r="D299" s="2" t="s">
        <v>234</v>
      </c>
      <c r="E299" s="2" t="s">
        <v>235</v>
      </c>
      <c r="F299" s="2">
        <v>1000</v>
      </c>
      <c r="G299" s="2">
        <v>4.0999999999999996</v>
      </c>
      <c r="H299" s="2">
        <v>50</v>
      </c>
      <c r="I299" s="2" t="s">
        <v>163</v>
      </c>
      <c r="J299" s="2">
        <v>62</v>
      </c>
    </row>
    <row r="300" spans="1:10" x14ac:dyDescent="0.3">
      <c r="A300" s="2">
        <v>27081</v>
      </c>
      <c r="B300" s="2" t="s">
        <v>25</v>
      </c>
      <c r="C300" s="2" t="s">
        <v>11</v>
      </c>
      <c r="D300" s="2" t="s">
        <v>234</v>
      </c>
      <c r="E300" s="2" t="s">
        <v>17</v>
      </c>
      <c r="F300" s="2">
        <v>1000</v>
      </c>
      <c r="G300" s="2">
        <v>4.0999999999999996</v>
      </c>
      <c r="H300" s="2">
        <v>50</v>
      </c>
      <c r="I300" s="2" t="s">
        <v>163</v>
      </c>
      <c r="J300" s="2">
        <v>62</v>
      </c>
    </row>
    <row r="301" spans="1:10" x14ac:dyDescent="0.3">
      <c r="A301" s="2">
        <v>27665</v>
      </c>
      <c r="B301" s="2" t="s">
        <v>93</v>
      </c>
      <c r="C301" s="2" t="s">
        <v>11</v>
      </c>
      <c r="D301" s="2" t="s">
        <v>236</v>
      </c>
      <c r="E301" s="2" t="s">
        <v>34</v>
      </c>
      <c r="F301" s="2">
        <v>200</v>
      </c>
      <c r="G301" s="2">
        <v>4.3</v>
      </c>
      <c r="H301" s="2">
        <v>1000</v>
      </c>
      <c r="I301" s="2" t="s">
        <v>237</v>
      </c>
      <c r="J301" s="2">
        <v>30</v>
      </c>
    </row>
    <row r="302" spans="1:10" x14ac:dyDescent="0.3">
      <c r="A302" s="2">
        <v>27665</v>
      </c>
      <c r="B302" s="2" t="s">
        <v>93</v>
      </c>
      <c r="C302" s="2" t="s">
        <v>11</v>
      </c>
      <c r="D302" s="2" t="s">
        <v>236</v>
      </c>
      <c r="E302" s="2" t="s">
        <v>98</v>
      </c>
      <c r="F302" s="2">
        <v>200</v>
      </c>
      <c r="G302" s="2">
        <v>4.3</v>
      </c>
      <c r="H302" s="2">
        <v>1000</v>
      </c>
      <c r="I302" s="2" t="s">
        <v>237</v>
      </c>
      <c r="J302" s="2">
        <v>30</v>
      </c>
    </row>
    <row r="303" spans="1:10" x14ac:dyDescent="0.3">
      <c r="A303" s="2">
        <v>27665</v>
      </c>
      <c r="B303" s="2" t="s">
        <v>93</v>
      </c>
      <c r="C303" s="2" t="s">
        <v>11</v>
      </c>
      <c r="D303" s="2" t="s">
        <v>236</v>
      </c>
      <c r="E303" s="2" t="s">
        <v>120</v>
      </c>
      <c r="F303" s="2">
        <v>200</v>
      </c>
      <c r="G303" s="2">
        <v>4.3</v>
      </c>
      <c r="H303" s="2">
        <v>1000</v>
      </c>
      <c r="I303" s="2" t="s">
        <v>237</v>
      </c>
      <c r="J303" s="2">
        <v>30</v>
      </c>
    </row>
    <row r="304" spans="1:10" x14ac:dyDescent="0.3">
      <c r="A304" s="2">
        <v>27665</v>
      </c>
      <c r="B304" s="2" t="s">
        <v>93</v>
      </c>
      <c r="C304" s="2" t="s">
        <v>11</v>
      </c>
      <c r="D304" s="2" t="s">
        <v>236</v>
      </c>
      <c r="E304" s="2" t="s">
        <v>29</v>
      </c>
      <c r="F304" s="2">
        <v>200</v>
      </c>
      <c r="G304" s="2">
        <v>4.3</v>
      </c>
      <c r="H304" s="2">
        <v>1000</v>
      </c>
      <c r="I304" s="2" t="s">
        <v>237</v>
      </c>
      <c r="J304" s="2">
        <v>30</v>
      </c>
    </row>
    <row r="305" spans="1:10" x14ac:dyDescent="0.3">
      <c r="A305" s="2">
        <v>27690</v>
      </c>
      <c r="B305" s="2" t="s">
        <v>238</v>
      </c>
      <c r="C305" s="2" t="s">
        <v>11</v>
      </c>
      <c r="D305" s="2" t="s">
        <v>239</v>
      </c>
      <c r="E305" s="2" t="s">
        <v>17</v>
      </c>
      <c r="F305" s="2">
        <v>350</v>
      </c>
      <c r="G305" s="2">
        <v>2.9</v>
      </c>
      <c r="H305" s="2">
        <v>80</v>
      </c>
      <c r="I305" s="2" t="s">
        <v>240</v>
      </c>
      <c r="J305" s="2">
        <v>37</v>
      </c>
    </row>
    <row r="306" spans="1:10" x14ac:dyDescent="0.3">
      <c r="A306" s="2">
        <v>27690</v>
      </c>
      <c r="B306" s="2" t="s">
        <v>238</v>
      </c>
      <c r="C306" s="2" t="s">
        <v>11</v>
      </c>
      <c r="D306" s="2" t="s">
        <v>239</v>
      </c>
      <c r="E306" s="2" t="s">
        <v>24</v>
      </c>
      <c r="F306" s="2">
        <v>350</v>
      </c>
      <c r="G306" s="2">
        <v>2.9</v>
      </c>
      <c r="H306" s="2">
        <v>80</v>
      </c>
      <c r="I306" s="2" t="s">
        <v>240</v>
      </c>
      <c r="J306" s="2">
        <v>37</v>
      </c>
    </row>
    <row r="307" spans="1:10" x14ac:dyDescent="0.3">
      <c r="A307" s="2">
        <v>27690</v>
      </c>
      <c r="B307" s="2" t="s">
        <v>238</v>
      </c>
      <c r="C307" s="2" t="s">
        <v>11</v>
      </c>
      <c r="D307" s="2" t="s">
        <v>239</v>
      </c>
      <c r="E307" s="2" t="s">
        <v>13</v>
      </c>
      <c r="F307" s="2">
        <v>350</v>
      </c>
      <c r="G307" s="2">
        <v>2.9</v>
      </c>
      <c r="H307" s="2">
        <v>80</v>
      </c>
      <c r="I307" s="2" t="s">
        <v>240</v>
      </c>
      <c r="J307" s="2">
        <v>37</v>
      </c>
    </row>
    <row r="308" spans="1:10" x14ac:dyDescent="0.3">
      <c r="A308" s="2">
        <v>27690</v>
      </c>
      <c r="B308" s="2" t="s">
        <v>238</v>
      </c>
      <c r="C308" s="2" t="s">
        <v>11</v>
      </c>
      <c r="D308" s="2" t="s">
        <v>239</v>
      </c>
      <c r="E308" s="2" t="s">
        <v>45</v>
      </c>
      <c r="F308" s="2">
        <v>350</v>
      </c>
      <c r="G308" s="2">
        <v>2.9</v>
      </c>
      <c r="H308" s="2">
        <v>80</v>
      </c>
      <c r="I308" s="2" t="s">
        <v>240</v>
      </c>
      <c r="J308" s="2">
        <v>37</v>
      </c>
    </row>
    <row r="309" spans="1:10" x14ac:dyDescent="0.3">
      <c r="A309" s="2">
        <v>27690</v>
      </c>
      <c r="B309" s="2" t="s">
        <v>238</v>
      </c>
      <c r="C309" s="2" t="s">
        <v>11</v>
      </c>
      <c r="D309" s="2" t="s">
        <v>239</v>
      </c>
      <c r="E309" s="2" t="s">
        <v>241</v>
      </c>
      <c r="F309" s="2">
        <v>350</v>
      </c>
      <c r="G309" s="2">
        <v>2.9</v>
      </c>
      <c r="H309" s="2">
        <v>80</v>
      </c>
      <c r="I309" s="2" t="s">
        <v>240</v>
      </c>
      <c r="J309" s="2">
        <v>37</v>
      </c>
    </row>
    <row r="310" spans="1:10" x14ac:dyDescent="0.3">
      <c r="A310" s="2">
        <v>27739</v>
      </c>
      <c r="B310" s="2" t="s">
        <v>148</v>
      </c>
      <c r="C310" s="2" t="s">
        <v>11</v>
      </c>
      <c r="D310" s="2" t="s">
        <v>242</v>
      </c>
      <c r="E310" s="2" t="s">
        <v>34</v>
      </c>
      <c r="F310" s="2">
        <v>150</v>
      </c>
      <c r="G310" s="2">
        <v>4.5</v>
      </c>
      <c r="H310" s="2">
        <v>1000</v>
      </c>
      <c r="I310" s="2" t="s">
        <v>107</v>
      </c>
      <c r="J310" s="2">
        <v>35</v>
      </c>
    </row>
    <row r="311" spans="1:10" x14ac:dyDescent="0.3">
      <c r="A311" s="2">
        <v>28067</v>
      </c>
      <c r="B311" s="2" t="s">
        <v>25</v>
      </c>
      <c r="C311" s="2" t="s">
        <v>11</v>
      </c>
      <c r="D311" s="2" t="s">
        <v>243</v>
      </c>
      <c r="E311" s="2" t="s">
        <v>45</v>
      </c>
      <c r="F311" s="2">
        <v>1000</v>
      </c>
      <c r="G311" s="2">
        <v>4.2</v>
      </c>
      <c r="H311" s="2">
        <v>50</v>
      </c>
      <c r="I311" s="2" t="s">
        <v>244</v>
      </c>
      <c r="J311" s="2">
        <v>66</v>
      </c>
    </row>
    <row r="312" spans="1:10" x14ac:dyDescent="0.3">
      <c r="A312" s="2">
        <v>28067</v>
      </c>
      <c r="B312" s="2" t="s">
        <v>25</v>
      </c>
      <c r="C312" s="2" t="s">
        <v>11</v>
      </c>
      <c r="D312" s="2" t="s">
        <v>243</v>
      </c>
      <c r="E312" s="2" t="s">
        <v>24</v>
      </c>
      <c r="F312" s="2">
        <v>1000</v>
      </c>
      <c r="G312" s="2">
        <v>4.2</v>
      </c>
      <c r="H312" s="2">
        <v>50</v>
      </c>
      <c r="I312" s="2" t="s">
        <v>244</v>
      </c>
      <c r="J312" s="2">
        <v>66</v>
      </c>
    </row>
    <row r="313" spans="1:10" x14ac:dyDescent="0.3">
      <c r="A313" s="2">
        <v>28541</v>
      </c>
      <c r="B313" s="2" t="s">
        <v>25</v>
      </c>
      <c r="C313" s="2" t="s">
        <v>11</v>
      </c>
      <c r="D313" s="2" t="s">
        <v>245</v>
      </c>
      <c r="E313" s="2" t="s">
        <v>246</v>
      </c>
      <c r="F313" s="2">
        <v>300</v>
      </c>
      <c r="G313" s="2">
        <v>4.3</v>
      </c>
      <c r="H313" s="2">
        <v>100</v>
      </c>
      <c r="I313" s="2" t="s">
        <v>25</v>
      </c>
      <c r="J313" s="2">
        <v>59</v>
      </c>
    </row>
    <row r="314" spans="1:10" x14ac:dyDescent="0.3">
      <c r="A314" s="2">
        <v>28541</v>
      </c>
      <c r="B314" s="2" t="s">
        <v>25</v>
      </c>
      <c r="C314" s="2" t="s">
        <v>11</v>
      </c>
      <c r="D314" s="2" t="s">
        <v>245</v>
      </c>
      <c r="E314" s="2" t="s">
        <v>59</v>
      </c>
      <c r="F314" s="2">
        <v>300</v>
      </c>
      <c r="G314" s="2">
        <v>4.3</v>
      </c>
      <c r="H314" s="2">
        <v>100</v>
      </c>
      <c r="I314" s="2" t="s">
        <v>25</v>
      </c>
      <c r="J314" s="2">
        <v>59</v>
      </c>
    </row>
    <row r="315" spans="1:10" x14ac:dyDescent="0.3">
      <c r="A315" s="2">
        <v>28541</v>
      </c>
      <c r="B315" s="2" t="s">
        <v>25</v>
      </c>
      <c r="C315" s="2" t="s">
        <v>11</v>
      </c>
      <c r="D315" s="2" t="s">
        <v>245</v>
      </c>
      <c r="E315" s="2" t="s">
        <v>52</v>
      </c>
      <c r="F315" s="2">
        <v>300</v>
      </c>
      <c r="G315" s="2">
        <v>4.3</v>
      </c>
      <c r="H315" s="2">
        <v>100</v>
      </c>
      <c r="I315" s="2" t="s">
        <v>25</v>
      </c>
      <c r="J315" s="2">
        <v>59</v>
      </c>
    </row>
    <row r="316" spans="1:10" x14ac:dyDescent="0.3">
      <c r="A316" s="2">
        <v>28541</v>
      </c>
      <c r="B316" s="2" t="s">
        <v>25</v>
      </c>
      <c r="C316" s="2" t="s">
        <v>11</v>
      </c>
      <c r="D316" s="2" t="s">
        <v>245</v>
      </c>
      <c r="E316" s="2" t="s">
        <v>29</v>
      </c>
      <c r="F316" s="2">
        <v>300</v>
      </c>
      <c r="G316" s="2">
        <v>4.3</v>
      </c>
      <c r="H316" s="2">
        <v>100</v>
      </c>
      <c r="I316" s="2" t="s">
        <v>25</v>
      </c>
      <c r="J316" s="2">
        <v>59</v>
      </c>
    </row>
    <row r="317" spans="1:10" x14ac:dyDescent="0.3">
      <c r="A317" s="2">
        <v>28768</v>
      </c>
      <c r="B317" s="2" t="s">
        <v>155</v>
      </c>
      <c r="C317" s="2" t="s">
        <v>11</v>
      </c>
      <c r="D317" s="2" t="s">
        <v>247</v>
      </c>
      <c r="E317" s="2" t="s">
        <v>98</v>
      </c>
      <c r="F317" s="2">
        <v>400</v>
      </c>
      <c r="G317" s="2">
        <v>4.4000000000000004</v>
      </c>
      <c r="H317" s="2">
        <v>100</v>
      </c>
      <c r="I317" s="2" t="s">
        <v>248</v>
      </c>
      <c r="J317" s="2">
        <v>30</v>
      </c>
    </row>
    <row r="318" spans="1:10" x14ac:dyDescent="0.3">
      <c r="A318" s="2">
        <v>30941</v>
      </c>
      <c r="B318" s="2" t="s">
        <v>95</v>
      </c>
      <c r="C318" s="2" t="s">
        <v>11</v>
      </c>
      <c r="D318" s="2" t="s">
        <v>249</v>
      </c>
      <c r="E318" s="2" t="s">
        <v>33</v>
      </c>
      <c r="F318" s="2">
        <v>300</v>
      </c>
      <c r="G318" s="2">
        <v>3.2</v>
      </c>
      <c r="H318" s="2">
        <v>20</v>
      </c>
      <c r="I318" s="2" t="s">
        <v>250</v>
      </c>
      <c r="J318" s="2">
        <v>49</v>
      </c>
    </row>
    <row r="319" spans="1:10" x14ac:dyDescent="0.3">
      <c r="A319" s="2">
        <v>30941</v>
      </c>
      <c r="B319" s="2" t="s">
        <v>95</v>
      </c>
      <c r="C319" s="2" t="s">
        <v>11</v>
      </c>
      <c r="D319" s="2" t="s">
        <v>249</v>
      </c>
      <c r="E319" s="2" t="s">
        <v>98</v>
      </c>
      <c r="F319" s="2">
        <v>300</v>
      </c>
      <c r="G319" s="2">
        <v>3.2</v>
      </c>
      <c r="H319" s="2">
        <v>20</v>
      </c>
      <c r="I319" s="2" t="s">
        <v>250</v>
      </c>
      <c r="J319" s="2">
        <v>49</v>
      </c>
    </row>
    <row r="320" spans="1:10" x14ac:dyDescent="0.3">
      <c r="A320" s="2">
        <v>30941</v>
      </c>
      <c r="B320" s="2" t="s">
        <v>95</v>
      </c>
      <c r="C320" s="2" t="s">
        <v>11</v>
      </c>
      <c r="D320" s="2" t="s">
        <v>249</v>
      </c>
      <c r="E320" s="2" t="s">
        <v>57</v>
      </c>
      <c r="F320" s="2">
        <v>300</v>
      </c>
      <c r="G320" s="2">
        <v>3.2</v>
      </c>
      <c r="H320" s="2">
        <v>20</v>
      </c>
      <c r="I320" s="2" t="s">
        <v>250</v>
      </c>
      <c r="J320" s="2">
        <v>49</v>
      </c>
    </row>
    <row r="321" spans="1:10" x14ac:dyDescent="0.3">
      <c r="A321" s="2">
        <v>30941</v>
      </c>
      <c r="B321" s="2" t="s">
        <v>95</v>
      </c>
      <c r="C321" s="2" t="s">
        <v>11</v>
      </c>
      <c r="D321" s="2" t="s">
        <v>249</v>
      </c>
      <c r="E321" s="2" t="s">
        <v>29</v>
      </c>
      <c r="F321" s="2">
        <v>300</v>
      </c>
      <c r="G321" s="2">
        <v>3.2</v>
      </c>
      <c r="H321" s="2">
        <v>20</v>
      </c>
      <c r="I321" s="2" t="s">
        <v>250</v>
      </c>
      <c r="J321" s="2">
        <v>49</v>
      </c>
    </row>
    <row r="322" spans="1:10" x14ac:dyDescent="0.3">
      <c r="A322" s="2">
        <v>30962</v>
      </c>
      <c r="B322" s="2" t="s">
        <v>251</v>
      </c>
      <c r="C322" s="2" t="s">
        <v>11</v>
      </c>
      <c r="D322" s="2" t="s">
        <v>252</v>
      </c>
      <c r="E322" s="2" t="s">
        <v>42</v>
      </c>
      <c r="F322" s="2">
        <v>250</v>
      </c>
      <c r="G322" s="2">
        <v>3.8</v>
      </c>
      <c r="H322" s="2">
        <v>100</v>
      </c>
      <c r="I322" s="2" t="s">
        <v>253</v>
      </c>
      <c r="J322" s="2">
        <v>41</v>
      </c>
    </row>
    <row r="323" spans="1:10" x14ac:dyDescent="0.3">
      <c r="A323" s="2">
        <v>30962</v>
      </c>
      <c r="B323" s="2" t="s">
        <v>251</v>
      </c>
      <c r="C323" s="2" t="s">
        <v>11</v>
      </c>
      <c r="D323" s="2" t="s">
        <v>252</v>
      </c>
      <c r="E323" s="2" t="s">
        <v>98</v>
      </c>
      <c r="F323" s="2">
        <v>250</v>
      </c>
      <c r="G323" s="2">
        <v>3.8</v>
      </c>
      <c r="H323" s="2">
        <v>100</v>
      </c>
      <c r="I323" s="2" t="s">
        <v>253</v>
      </c>
      <c r="J323" s="2">
        <v>41</v>
      </c>
    </row>
    <row r="324" spans="1:10" x14ac:dyDescent="0.3">
      <c r="A324" s="2">
        <v>30962</v>
      </c>
      <c r="B324" s="2" t="s">
        <v>251</v>
      </c>
      <c r="C324" s="2" t="s">
        <v>11</v>
      </c>
      <c r="D324" s="2" t="s">
        <v>252</v>
      </c>
      <c r="E324" s="2" t="s">
        <v>52</v>
      </c>
      <c r="F324" s="2">
        <v>250</v>
      </c>
      <c r="G324" s="2">
        <v>3.8</v>
      </c>
      <c r="H324" s="2">
        <v>100</v>
      </c>
      <c r="I324" s="2" t="s">
        <v>253</v>
      </c>
      <c r="J324" s="2">
        <v>41</v>
      </c>
    </row>
    <row r="325" spans="1:10" x14ac:dyDescent="0.3">
      <c r="A325" s="2">
        <v>31970</v>
      </c>
      <c r="B325" s="2" t="s">
        <v>61</v>
      </c>
      <c r="C325" s="2" t="s">
        <v>11</v>
      </c>
      <c r="D325" s="2" t="s">
        <v>254</v>
      </c>
      <c r="E325" s="2" t="s">
        <v>22</v>
      </c>
      <c r="F325" s="2">
        <v>450</v>
      </c>
      <c r="G325" s="2">
        <v>3.9</v>
      </c>
      <c r="H325" s="2">
        <v>100</v>
      </c>
      <c r="I325" s="2" t="s">
        <v>238</v>
      </c>
      <c r="J325" s="2">
        <v>32</v>
      </c>
    </row>
    <row r="326" spans="1:10" x14ac:dyDescent="0.3">
      <c r="A326" s="2">
        <v>31970</v>
      </c>
      <c r="B326" s="2" t="s">
        <v>61</v>
      </c>
      <c r="C326" s="2" t="s">
        <v>11</v>
      </c>
      <c r="D326" s="2" t="s">
        <v>254</v>
      </c>
      <c r="E326" s="2" t="s">
        <v>16</v>
      </c>
      <c r="F326" s="2">
        <v>450</v>
      </c>
      <c r="G326" s="2">
        <v>3.9</v>
      </c>
      <c r="H326" s="2">
        <v>100</v>
      </c>
      <c r="I326" s="2" t="s">
        <v>238</v>
      </c>
      <c r="J326" s="2">
        <v>32</v>
      </c>
    </row>
    <row r="327" spans="1:10" x14ac:dyDescent="0.3">
      <c r="A327" s="2">
        <v>31970</v>
      </c>
      <c r="B327" s="2" t="s">
        <v>61</v>
      </c>
      <c r="C327" s="2" t="s">
        <v>11</v>
      </c>
      <c r="D327" s="2" t="s">
        <v>254</v>
      </c>
      <c r="E327" s="2" t="s">
        <v>17</v>
      </c>
      <c r="F327" s="2">
        <v>450</v>
      </c>
      <c r="G327" s="2">
        <v>3.9</v>
      </c>
      <c r="H327" s="2">
        <v>100</v>
      </c>
      <c r="I327" s="2" t="s">
        <v>238</v>
      </c>
      <c r="J327" s="2">
        <v>32</v>
      </c>
    </row>
    <row r="328" spans="1:10" x14ac:dyDescent="0.3">
      <c r="A328" s="2">
        <v>32003</v>
      </c>
      <c r="B328" s="2" t="s">
        <v>61</v>
      </c>
      <c r="C328" s="2" t="s">
        <v>11</v>
      </c>
      <c r="D328" s="2" t="s">
        <v>255</v>
      </c>
      <c r="E328" s="2" t="s">
        <v>45</v>
      </c>
      <c r="F328" s="2">
        <v>200</v>
      </c>
      <c r="G328" s="2">
        <v>4</v>
      </c>
      <c r="H328" s="2">
        <v>1000</v>
      </c>
      <c r="I328" s="2" t="s">
        <v>256</v>
      </c>
      <c r="J328" s="2">
        <v>28</v>
      </c>
    </row>
    <row r="329" spans="1:10" x14ac:dyDescent="0.3">
      <c r="A329" s="2">
        <v>32003</v>
      </c>
      <c r="B329" s="2" t="s">
        <v>61</v>
      </c>
      <c r="C329" s="2" t="s">
        <v>11</v>
      </c>
      <c r="D329" s="2" t="s">
        <v>255</v>
      </c>
      <c r="E329" s="2" t="s">
        <v>47</v>
      </c>
      <c r="F329" s="2">
        <v>200</v>
      </c>
      <c r="G329" s="2">
        <v>4</v>
      </c>
      <c r="H329" s="2">
        <v>1000</v>
      </c>
      <c r="I329" s="2" t="s">
        <v>256</v>
      </c>
      <c r="J329" s="2">
        <v>28</v>
      </c>
    </row>
    <row r="330" spans="1:10" x14ac:dyDescent="0.3">
      <c r="A330" s="2">
        <v>32129</v>
      </c>
      <c r="B330" s="2" t="s">
        <v>61</v>
      </c>
      <c r="C330" s="2" t="s">
        <v>11</v>
      </c>
      <c r="D330" s="2" t="s">
        <v>257</v>
      </c>
      <c r="E330" s="2" t="s">
        <v>42</v>
      </c>
      <c r="F330" s="2">
        <v>350</v>
      </c>
      <c r="G330" s="2">
        <v>4.2</v>
      </c>
      <c r="H330" s="2">
        <v>1000</v>
      </c>
      <c r="I330" s="2" t="s">
        <v>258</v>
      </c>
      <c r="J330" s="2">
        <v>35</v>
      </c>
    </row>
    <row r="331" spans="1:10" x14ac:dyDescent="0.3">
      <c r="A331" s="2">
        <v>32129</v>
      </c>
      <c r="B331" s="2" t="s">
        <v>61</v>
      </c>
      <c r="C331" s="2" t="s">
        <v>11</v>
      </c>
      <c r="D331" s="2" t="s">
        <v>257</v>
      </c>
      <c r="E331" s="2" t="s">
        <v>33</v>
      </c>
      <c r="F331" s="2">
        <v>350</v>
      </c>
      <c r="G331" s="2">
        <v>4.2</v>
      </c>
      <c r="H331" s="2">
        <v>1000</v>
      </c>
      <c r="I331" s="2" t="s">
        <v>258</v>
      </c>
      <c r="J331" s="2">
        <v>35</v>
      </c>
    </row>
    <row r="332" spans="1:10" x14ac:dyDescent="0.3">
      <c r="A332" s="2">
        <v>32566</v>
      </c>
      <c r="B332" s="2" t="s">
        <v>127</v>
      </c>
      <c r="C332" s="2" t="s">
        <v>11</v>
      </c>
      <c r="D332" s="2" t="s">
        <v>259</v>
      </c>
      <c r="E332" s="2" t="s">
        <v>45</v>
      </c>
      <c r="F332" s="2">
        <v>250</v>
      </c>
      <c r="G332" s="2">
        <v>2.9</v>
      </c>
      <c r="H332" s="2">
        <v>80</v>
      </c>
      <c r="I332" s="2" t="s">
        <v>260</v>
      </c>
      <c r="J332" s="2">
        <v>44</v>
      </c>
    </row>
    <row r="333" spans="1:10" x14ac:dyDescent="0.3">
      <c r="A333" s="2">
        <v>32566</v>
      </c>
      <c r="B333" s="2" t="s">
        <v>127</v>
      </c>
      <c r="C333" s="2" t="s">
        <v>11</v>
      </c>
      <c r="D333" s="2" t="s">
        <v>259</v>
      </c>
      <c r="E333" s="2" t="s">
        <v>17</v>
      </c>
      <c r="F333" s="2">
        <v>250</v>
      </c>
      <c r="G333" s="2">
        <v>2.9</v>
      </c>
      <c r="H333" s="2">
        <v>80</v>
      </c>
      <c r="I333" s="2" t="s">
        <v>260</v>
      </c>
      <c r="J333" s="2">
        <v>44</v>
      </c>
    </row>
    <row r="334" spans="1:10" x14ac:dyDescent="0.3">
      <c r="A334" s="2">
        <v>32566</v>
      </c>
      <c r="B334" s="2" t="s">
        <v>127</v>
      </c>
      <c r="C334" s="2" t="s">
        <v>11</v>
      </c>
      <c r="D334" s="2" t="s">
        <v>259</v>
      </c>
      <c r="E334" s="2" t="s">
        <v>52</v>
      </c>
      <c r="F334" s="2">
        <v>250</v>
      </c>
      <c r="G334" s="2">
        <v>2.9</v>
      </c>
      <c r="H334" s="2">
        <v>80</v>
      </c>
      <c r="I334" s="2" t="s">
        <v>260</v>
      </c>
      <c r="J334" s="2">
        <v>44</v>
      </c>
    </row>
    <row r="335" spans="1:10" x14ac:dyDescent="0.3">
      <c r="A335" s="2">
        <v>32566</v>
      </c>
      <c r="B335" s="2" t="s">
        <v>127</v>
      </c>
      <c r="C335" s="2" t="s">
        <v>11</v>
      </c>
      <c r="D335" s="2" t="s">
        <v>259</v>
      </c>
      <c r="E335" s="2" t="s">
        <v>38</v>
      </c>
      <c r="F335" s="2">
        <v>250</v>
      </c>
      <c r="G335" s="2">
        <v>2.9</v>
      </c>
      <c r="H335" s="2">
        <v>80</v>
      </c>
      <c r="I335" s="2" t="s">
        <v>260</v>
      </c>
      <c r="J335" s="2">
        <v>44</v>
      </c>
    </row>
    <row r="336" spans="1:10" x14ac:dyDescent="0.3">
      <c r="A336" s="2">
        <v>32713</v>
      </c>
      <c r="B336" s="2" t="s">
        <v>95</v>
      </c>
      <c r="C336" s="2" t="s">
        <v>11</v>
      </c>
      <c r="D336" s="2" t="s">
        <v>261</v>
      </c>
      <c r="E336" s="2" t="s">
        <v>33</v>
      </c>
      <c r="F336" s="2">
        <v>200</v>
      </c>
      <c r="G336" s="2">
        <v>4</v>
      </c>
      <c r="H336" s="2">
        <v>100</v>
      </c>
      <c r="I336" s="2" t="s">
        <v>262</v>
      </c>
      <c r="J336" s="2">
        <v>35</v>
      </c>
    </row>
    <row r="337" spans="1:10" x14ac:dyDescent="0.3">
      <c r="A337" s="2">
        <v>32734</v>
      </c>
      <c r="B337" s="2" t="s">
        <v>263</v>
      </c>
      <c r="C337" s="2" t="s">
        <v>11</v>
      </c>
      <c r="D337" s="2" t="s">
        <v>264</v>
      </c>
      <c r="E337" s="2" t="s">
        <v>45</v>
      </c>
      <c r="F337" s="2">
        <v>700</v>
      </c>
      <c r="G337" s="2">
        <v>4</v>
      </c>
      <c r="H337" s="2">
        <v>500</v>
      </c>
      <c r="I337" s="2" t="s">
        <v>265</v>
      </c>
      <c r="J337" s="2">
        <v>60</v>
      </c>
    </row>
    <row r="338" spans="1:10" x14ac:dyDescent="0.3">
      <c r="A338" s="2">
        <v>32734</v>
      </c>
      <c r="B338" s="2" t="s">
        <v>263</v>
      </c>
      <c r="C338" s="2" t="s">
        <v>11</v>
      </c>
      <c r="D338" s="2" t="s">
        <v>264</v>
      </c>
      <c r="E338" s="2" t="s">
        <v>17</v>
      </c>
      <c r="F338" s="2">
        <v>700</v>
      </c>
      <c r="G338" s="2">
        <v>4</v>
      </c>
      <c r="H338" s="2">
        <v>500</v>
      </c>
      <c r="I338" s="2" t="s">
        <v>265</v>
      </c>
      <c r="J338" s="2">
        <v>60</v>
      </c>
    </row>
    <row r="339" spans="1:10" x14ac:dyDescent="0.3">
      <c r="A339" s="2">
        <v>32734</v>
      </c>
      <c r="B339" s="2" t="s">
        <v>263</v>
      </c>
      <c r="C339" s="2" t="s">
        <v>11</v>
      </c>
      <c r="D339" s="2" t="s">
        <v>264</v>
      </c>
      <c r="E339" s="2" t="s">
        <v>47</v>
      </c>
      <c r="F339" s="2">
        <v>700</v>
      </c>
      <c r="G339" s="2">
        <v>4</v>
      </c>
      <c r="H339" s="2">
        <v>500</v>
      </c>
      <c r="I339" s="2" t="s">
        <v>265</v>
      </c>
      <c r="J339" s="2">
        <v>60</v>
      </c>
    </row>
    <row r="340" spans="1:10" x14ac:dyDescent="0.3">
      <c r="A340" s="2">
        <v>32734</v>
      </c>
      <c r="B340" s="2" t="s">
        <v>263</v>
      </c>
      <c r="C340" s="2" t="s">
        <v>11</v>
      </c>
      <c r="D340" s="2" t="s">
        <v>264</v>
      </c>
      <c r="E340" s="2" t="s">
        <v>24</v>
      </c>
      <c r="F340" s="2">
        <v>700</v>
      </c>
      <c r="G340" s="2">
        <v>4</v>
      </c>
      <c r="H340" s="2">
        <v>500</v>
      </c>
      <c r="I340" s="2" t="s">
        <v>265</v>
      </c>
      <c r="J340" s="2">
        <v>60</v>
      </c>
    </row>
    <row r="341" spans="1:10" x14ac:dyDescent="0.3">
      <c r="A341" s="2">
        <v>32907</v>
      </c>
      <c r="B341" s="2" t="s">
        <v>25</v>
      </c>
      <c r="C341" s="2" t="s">
        <v>11</v>
      </c>
      <c r="D341" s="2" t="s">
        <v>266</v>
      </c>
      <c r="E341" s="2" t="s">
        <v>52</v>
      </c>
      <c r="F341" s="2">
        <v>500</v>
      </c>
      <c r="G341" s="2">
        <v>4.2</v>
      </c>
      <c r="H341" s="2">
        <v>100</v>
      </c>
      <c r="I341" s="2" t="s">
        <v>267</v>
      </c>
      <c r="J341" s="2">
        <v>67</v>
      </c>
    </row>
    <row r="342" spans="1:10" x14ac:dyDescent="0.3">
      <c r="A342" s="2">
        <v>32907</v>
      </c>
      <c r="B342" s="2" t="s">
        <v>25</v>
      </c>
      <c r="C342" s="2" t="s">
        <v>11</v>
      </c>
      <c r="D342" s="2" t="s">
        <v>266</v>
      </c>
      <c r="E342" s="2" t="s">
        <v>140</v>
      </c>
      <c r="F342" s="2">
        <v>500</v>
      </c>
      <c r="G342" s="2">
        <v>4.2</v>
      </c>
      <c r="H342" s="2">
        <v>100</v>
      </c>
      <c r="I342" s="2" t="s">
        <v>267</v>
      </c>
      <c r="J342" s="2">
        <v>67</v>
      </c>
    </row>
    <row r="343" spans="1:10" x14ac:dyDescent="0.3">
      <c r="A343" s="2">
        <v>33127</v>
      </c>
      <c r="B343" s="2" t="s">
        <v>268</v>
      </c>
      <c r="C343" s="2" t="s">
        <v>11</v>
      </c>
      <c r="D343" s="2" t="s">
        <v>269</v>
      </c>
      <c r="E343" s="2" t="s">
        <v>110</v>
      </c>
      <c r="F343" s="2">
        <v>300</v>
      </c>
      <c r="G343" s="2">
        <v>3.4</v>
      </c>
      <c r="H343" s="2">
        <v>1000</v>
      </c>
      <c r="I343" s="2" t="s">
        <v>268</v>
      </c>
      <c r="J343" s="2">
        <v>41</v>
      </c>
    </row>
    <row r="344" spans="1:10" x14ac:dyDescent="0.3">
      <c r="A344" s="2">
        <v>33127</v>
      </c>
      <c r="B344" s="2" t="s">
        <v>268</v>
      </c>
      <c r="C344" s="2" t="s">
        <v>11</v>
      </c>
      <c r="D344" s="2" t="s">
        <v>269</v>
      </c>
      <c r="E344" s="2" t="s">
        <v>13</v>
      </c>
      <c r="F344" s="2">
        <v>300</v>
      </c>
      <c r="G344" s="2">
        <v>3.4</v>
      </c>
      <c r="H344" s="2">
        <v>1000</v>
      </c>
      <c r="I344" s="2" t="s">
        <v>268</v>
      </c>
      <c r="J344" s="2">
        <v>41</v>
      </c>
    </row>
    <row r="345" spans="1:10" x14ac:dyDescent="0.3">
      <c r="A345" s="2">
        <v>33127</v>
      </c>
      <c r="B345" s="2" t="s">
        <v>268</v>
      </c>
      <c r="C345" s="2" t="s">
        <v>11</v>
      </c>
      <c r="D345" s="2" t="s">
        <v>269</v>
      </c>
      <c r="E345" s="2" t="s">
        <v>24</v>
      </c>
      <c r="F345" s="2">
        <v>300</v>
      </c>
      <c r="G345" s="2">
        <v>3.4</v>
      </c>
      <c r="H345" s="2">
        <v>1000</v>
      </c>
      <c r="I345" s="2" t="s">
        <v>268</v>
      </c>
      <c r="J345" s="2">
        <v>41</v>
      </c>
    </row>
    <row r="346" spans="1:10" x14ac:dyDescent="0.3">
      <c r="A346" s="2">
        <v>33237</v>
      </c>
      <c r="B346" s="2" t="s">
        <v>151</v>
      </c>
      <c r="C346" s="2" t="s">
        <v>11</v>
      </c>
      <c r="D346" s="2" t="s">
        <v>270</v>
      </c>
      <c r="E346" s="2" t="s">
        <v>33</v>
      </c>
      <c r="F346" s="2">
        <v>150</v>
      </c>
      <c r="G346" s="2">
        <v>4.4000000000000004</v>
      </c>
      <c r="H346" s="2">
        <v>100</v>
      </c>
      <c r="I346" s="2" t="s">
        <v>206</v>
      </c>
      <c r="J346" s="2">
        <v>59</v>
      </c>
    </row>
    <row r="347" spans="1:10" x14ac:dyDescent="0.3">
      <c r="A347" s="2">
        <v>34028</v>
      </c>
      <c r="B347" s="2" t="s">
        <v>271</v>
      </c>
      <c r="C347" s="2" t="s">
        <v>11</v>
      </c>
      <c r="D347" s="2" t="s">
        <v>272</v>
      </c>
      <c r="E347" s="2" t="s">
        <v>68</v>
      </c>
      <c r="F347" s="2">
        <v>200</v>
      </c>
      <c r="G347" s="2">
        <v>4.4000000000000004</v>
      </c>
      <c r="H347" s="2">
        <v>1000</v>
      </c>
      <c r="I347" s="2" t="s">
        <v>273</v>
      </c>
      <c r="J347" s="2">
        <v>61</v>
      </c>
    </row>
    <row r="348" spans="1:10" x14ac:dyDescent="0.3">
      <c r="A348" s="2">
        <v>34028</v>
      </c>
      <c r="B348" s="2" t="s">
        <v>271</v>
      </c>
      <c r="C348" s="2" t="s">
        <v>11</v>
      </c>
      <c r="D348" s="2" t="s">
        <v>272</v>
      </c>
      <c r="E348" s="2" t="s">
        <v>29</v>
      </c>
      <c r="F348" s="2">
        <v>200</v>
      </c>
      <c r="G348" s="2">
        <v>4.4000000000000004</v>
      </c>
      <c r="H348" s="2">
        <v>1000</v>
      </c>
      <c r="I348" s="2" t="s">
        <v>273</v>
      </c>
      <c r="J348" s="2">
        <v>61</v>
      </c>
    </row>
    <row r="349" spans="1:10" x14ac:dyDescent="0.3">
      <c r="A349" s="2">
        <v>34147</v>
      </c>
      <c r="B349" s="2" t="s">
        <v>89</v>
      </c>
      <c r="C349" s="2" t="s">
        <v>11</v>
      </c>
      <c r="D349" s="2" t="s">
        <v>274</v>
      </c>
      <c r="E349" s="2" t="s">
        <v>34</v>
      </c>
      <c r="F349" s="2">
        <v>200</v>
      </c>
      <c r="G349" s="2">
        <v>4</v>
      </c>
      <c r="H349" s="2">
        <v>100</v>
      </c>
      <c r="I349" s="2" t="s">
        <v>275</v>
      </c>
      <c r="J349" s="2">
        <v>30</v>
      </c>
    </row>
    <row r="350" spans="1:10" x14ac:dyDescent="0.3">
      <c r="A350" s="2">
        <v>34634</v>
      </c>
      <c r="B350" s="2" t="s">
        <v>231</v>
      </c>
      <c r="C350" s="2" t="s">
        <v>11</v>
      </c>
      <c r="D350" s="2" t="s">
        <v>276</v>
      </c>
      <c r="E350" s="2" t="s">
        <v>24</v>
      </c>
      <c r="F350" s="2">
        <v>350</v>
      </c>
      <c r="G350" s="2">
        <v>4</v>
      </c>
      <c r="H350" s="2">
        <v>10000</v>
      </c>
      <c r="I350" s="2" t="s">
        <v>277</v>
      </c>
      <c r="J350" s="2">
        <v>63</v>
      </c>
    </row>
    <row r="351" spans="1:10" x14ac:dyDescent="0.3">
      <c r="A351" s="2">
        <v>34634</v>
      </c>
      <c r="B351" s="2" t="s">
        <v>231</v>
      </c>
      <c r="C351" s="2" t="s">
        <v>11</v>
      </c>
      <c r="D351" s="2" t="s">
        <v>276</v>
      </c>
      <c r="E351" s="2" t="s">
        <v>45</v>
      </c>
      <c r="F351" s="2">
        <v>350</v>
      </c>
      <c r="G351" s="2">
        <v>4</v>
      </c>
      <c r="H351" s="2">
        <v>10000</v>
      </c>
      <c r="I351" s="2" t="s">
        <v>277</v>
      </c>
      <c r="J351" s="2">
        <v>63</v>
      </c>
    </row>
    <row r="352" spans="1:10" x14ac:dyDescent="0.3">
      <c r="A352" s="2">
        <v>34634</v>
      </c>
      <c r="B352" s="2" t="s">
        <v>231</v>
      </c>
      <c r="C352" s="2" t="s">
        <v>11</v>
      </c>
      <c r="D352" s="2" t="s">
        <v>276</v>
      </c>
      <c r="E352" s="2" t="s">
        <v>17</v>
      </c>
      <c r="F352" s="2">
        <v>350</v>
      </c>
      <c r="G352" s="2">
        <v>4</v>
      </c>
      <c r="H352" s="2">
        <v>10000</v>
      </c>
      <c r="I352" s="2" t="s">
        <v>277</v>
      </c>
      <c r="J352" s="2">
        <v>63</v>
      </c>
    </row>
    <row r="353" spans="1:10" x14ac:dyDescent="0.3">
      <c r="A353" s="2">
        <v>34634</v>
      </c>
      <c r="B353" s="2" t="s">
        <v>231</v>
      </c>
      <c r="C353" s="2" t="s">
        <v>11</v>
      </c>
      <c r="D353" s="2" t="s">
        <v>276</v>
      </c>
      <c r="E353" s="2" t="s">
        <v>13</v>
      </c>
      <c r="F353" s="2">
        <v>350</v>
      </c>
      <c r="G353" s="2">
        <v>4</v>
      </c>
      <c r="H353" s="2">
        <v>10000</v>
      </c>
      <c r="I353" s="2" t="s">
        <v>277</v>
      </c>
      <c r="J353" s="2">
        <v>63</v>
      </c>
    </row>
    <row r="354" spans="1:10" x14ac:dyDescent="0.3">
      <c r="A354" s="2">
        <v>34634</v>
      </c>
      <c r="B354" s="2" t="s">
        <v>231</v>
      </c>
      <c r="C354" s="2" t="s">
        <v>11</v>
      </c>
      <c r="D354" s="2" t="s">
        <v>276</v>
      </c>
      <c r="E354" s="2" t="s">
        <v>28</v>
      </c>
      <c r="F354" s="2">
        <v>350</v>
      </c>
      <c r="G354" s="2">
        <v>4</v>
      </c>
      <c r="H354" s="2">
        <v>10000</v>
      </c>
      <c r="I354" s="2" t="s">
        <v>277</v>
      </c>
      <c r="J354" s="2">
        <v>63</v>
      </c>
    </row>
    <row r="355" spans="1:10" x14ac:dyDescent="0.3">
      <c r="A355" s="2">
        <v>35008</v>
      </c>
      <c r="B355" s="2" t="s">
        <v>113</v>
      </c>
      <c r="C355" s="2" t="s">
        <v>11</v>
      </c>
      <c r="D355" s="2" t="s">
        <v>278</v>
      </c>
      <c r="E355" s="2" t="s">
        <v>17</v>
      </c>
      <c r="F355" s="2">
        <v>350</v>
      </c>
      <c r="G355" s="2">
        <v>4.2</v>
      </c>
      <c r="H355" s="2">
        <v>500</v>
      </c>
      <c r="I355" s="2" t="s">
        <v>279</v>
      </c>
      <c r="J355" s="2">
        <v>39</v>
      </c>
    </row>
    <row r="356" spans="1:10" x14ac:dyDescent="0.3">
      <c r="A356" s="2">
        <v>36589</v>
      </c>
      <c r="B356" s="2" t="s">
        <v>99</v>
      </c>
      <c r="C356" s="2" t="s">
        <v>11</v>
      </c>
      <c r="D356" s="2" t="s">
        <v>280</v>
      </c>
      <c r="E356" s="2" t="s">
        <v>33</v>
      </c>
      <c r="F356" s="2">
        <v>300</v>
      </c>
      <c r="G356" s="2">
        <v>4.0999999999999996</v>
      </c>
      <c r="H356" s="2">
        <v>500</v>
      </c>
      <c r="I356" s="2" t="s">
        <v>281</v>
      </c>
      <c r="J356" s="2">
        <v>38</v>
      </c>
    </row>
    <row r="357" spans="1:10" x14ac:dyDescent="0.3">
      <c r="A357" s="2">
        <v>36589</v>
      </c>
      <c r="B357" s="2" t="s">
        <v>99</v>
      </c>
      <c r="C357" s="2" t="s">
        <v>11</v>
      </c>
      <c r="D357" s="2" t="s">
        <v>280</v>
      </c>
      <c r="E357" s="2" t="s">
        <v>17</v>
      </c>
      <c r="F357" s="2">
        <v>300</v>
      </c>
      <c r="G357" s="2">
        <v>4.0999999999999996</v>
      </c>
      <c r="H357" s="2">
        <v>500</v>
      </c>
      <c r="I357" s="2" t="s">
        <v>281</v>
      </c>
      <c r="J357" s="2">
        <v>38</v>
      </c>
    </row>
    <row r="358" spans="1:10" x14ac:dyDescent="0.3">
      <c r="A358" s="2">
        <v>36589</v>
      </c>
      <c r="B358" s="2" t="s">
        <v>99</v>
      </c>
      <c r="C358" s="2" t="s">
        <v>11</v>
      </c>
      <c r="D358" s="2" t="s">
        <v>280</v>
      </c>
      <c r="E358" s="2" t="s">
        <v>13</v>
      </c>
      <c r="F358" s="2">
        <v>300</v>
      </c>
      <c r="G358" s="2">
        <v>4.0999999999999996</v>
      </c>
      <c r="H358" s="2">
        <v>500</v>
      </c>
      <c r="I358" s="2" t="s">
        <v>281</v>
      </c>
      <c r="J358" s="2">
        <v>38</v>
      </c>
    </row>
    <row r="359" spans="1:10" x14ac:dyDescent="0.3">
      <c r="A359" s="2">
        <v>38678</v>
      </c>
      <c r="B359" s="2" t="s">
        <v>25</v>
      </c>
      <c r="C359" s="2" t="s">
        <v>11</v>
      </c>
      <c r="D359" s="2" t="s">
        <v>282</v>
      </c>
      <c r="E359" s="2" t="s">
        <v>16</v>
      </c>
      <c r="F359" s="2">
        <v>150</v>
      </c>
      <c r="G359" s="2">
        <v>4</v>
      </c>
      <c r="H359" s="2">
        <v>1000</v>
      </c>
      <c r="I359" s="2" t="s">
        <v>283</v>
      </c>
      <c r="J359" s="2">
        <v>66</v>
      </c>
    </row>
    <row r="360" spans="1:10" x14ac:dyDescent="0.3">
      <c r="A360" s="2">
        <v>38691</v>
      </c>
      <c r="B360" s="2" t="s">
        <v>228</v>
      </c>
      <c r="C360" s="2" t="s">
        <v>11</v>
      </c>
      <c r="D360" s="2" t="s">
        <v>284</v>
      </c>
      <c r="E360" s="2" t="s">
        <v>22</v>
      </c>
      <c r="F360" s="2">
        <v>300</v>
      </c>
      <c r="G360" s="2">
        <v>3.8</v>
      </c>
      <c r="H360" s="2">
        <v>500</v>
      </c>
      <c r="I360" s="2" t="s">
        <v>285</v>
      </c>
      <c r="J360" s="2">
        <v>57</v>
      </c>
    </row>
    <row r="361" spans="1:10" x14ac:dyDescent="0.3">
      <c r="A361" s="2">
        <v>38691</v>
      </c>
      <c r="B361" s="2" t="s">
        <v>228</v>
      </c>
      <c r="C361" s="2" t="s">
        <v>11</v>
      </c>
      <c r="D361" s="2" t="s">
        <v>284</v>
      </c>
      <c r="E361" s="2" t="s">
        <v>70</v>
      </c>
      <c r="F361" s="2">
        <v>300</v>
      </c>
      <c r="G361" s="2">
        <v>3.8</v>
      </c>
      <c r="H361" s="2">
        <v>500</v>
      </c>
      <c r="I361" s="2" t="s">
        <v>285</v>
      </c>
      <c r="J361" s="2">
        <v>57</v>
      </c>
    </row>
    <row r="362" spans="1:10" x14ac:dyDescent="0.3">
      <c r="A362" s="2">
        <v>39302</v>
      </c>
      <c r="B362" s="2" t="s">
        <v>286</v>
      </c>
      <c r="C362" s="2" t="s">
        <v>11</v>
      </c>
      <c r="D362" s="2" t="s">
        <v>287</v>
      </c>
      <c r="E362" s="2" t="s">
        <v>24</v>
      </c>
      <c r="F362" s="2">
        <v>400</v>
      </c>
      <c r="G362" s="2">
        <v>3.9</v>
      </c>
      <c r="H362" s="2">
        <v>100</v>
      </c>
      <c r="I362" s="2" t="s">
        <v>288</v>
      </c>
      <c r="J362" s="2">
        <v>34</v>
      </c>
    </row>
    <row r="363" spans="1:10" x14ac:dyDescent="0.3">
      <c r="A363" s="2">
        <v>39302</v>
      </c>
      <c r="B363" s="2" t="s">
        <v>286</v>
      </c>
      <c r="C363" s="2" t="s">
        <v>11</v>
      </c>
      <c r="D363" s="2" t="s">
        <v>287</v>
      </c>
      <c r="E363" s="2" t="s">
        <v>22</v>
      </c>
      <c r="F363" s="2">
        <v>400</v>
      </c>
      <c r="G363" s="2">
        <v>3.9</v>
      </c>
      <c r="H363" s="2">
        <v>100</v>
      </c>
      <c r="I363" s="2" t="s">
        <v>288</v>
      </c>
      <c r="J363" s="2">
        <v>34</v>
      </c>
    </row>
    <row r="364" spans="1:10" x14ac:dyDescent="0.3">
      <c r="A364" s="2">
        <v>39302</v>
      </c>
      <c r="B364" s="2" t="s">
        <v>286</v>
      </c>
      <c r="C364" s="2" t="s">
        <v>11</v>
      </c>
      <c r="D364" s="2" t="s">
        <v>287</v>
      </c>
      <c r="E364" s="2" t="s">
        <v>33</v>
      </c>
      <c r="F364" s="2">
        <v>400</v>
      </c>
      <c r="G364" s="2">
        <v>3.9</v>
      </c>
      <c r="H364" s="2">
        <v>100</v>
      </c>
      <c r="I364" s="2" t="s">
        <v>288</v>
      </c>
      <c r="J364" s="2">
        <v>34</v>
      </c>
    </row>
    <row r="365" spans="1:10" x14ac:dyDescent="0.3">
      <c r="A365" s="2">
        <v>39323</v>
      </c>
      <c r="B365" s="2" t="s">
        <v>289</v>
      </c>
      <c r="C365" s="2" t="s">
        <v>11</v>
      </c>
      <c r="D365" s="2" t="s">
        <v>290</v>
      </c>
      <c r="E365" s="2" t="s">
        <v>52</v>
      </c>
      <c r="F365" s="2">
        <v>300</v>
      </c>
      <c r="G365" s="2">
        <v>3.4</v>
      </c>
      <c r="H365" s="2">
        <v>20</v>
      </c>
      <c r="I365" s="2" t="s">
        <v>291</v>
      </c>
      <c r="J365" s="2">
        <v>39</v>
      </c>
    </row>
    <row r="366" spans="1:10" x14ac:dyDescent="0.3">
      <c r="A366" s="2">
        <v>39323</v>
      </c>
      <c r="B366" s="2" t="s">
        <v>289</v>
      </c>
      <c r="C366" s="2" t="s">
        <v>11</v>
      </c>
      <c r="D366" s="2" t="s">
        <v>290</v>
      </c>
      <c r="E366" s="2" t="s">
        <v>42</v>
      </c>
      <c r="F366" s="2">
        <v>300</v>
      </c>
      <c r="G366" s="2">
        <v>3.4</v>
      </c>
      <c r="H366" s="2">
        <v>20</v>
      </c>
      <c r="I366" s="2" t="s">
        <v>291</v>
      </c>
      <c r="J366" s="2">
        <v>39</v>
      </c>
    </row>
    <row r="367" spans="1:10" x14ac:dyDescent="0.3">
      <c r="A367" s="2">
        <v>39323</v>
      </c>
      <c r="B367" s="2" t="s">
        <v>289</v>
      </c>
      <c r="C367" s="2" t="s">
        <v>11</v>
      </c>
      <c r="D367" s="2" t="s">
        <v>290</v>
      </c>
      <c r="E367" s="2" t="s">
        <v>59</v>
      </c>
      <c r="F367" s="2">
        <v>300</v>
      </c>
      <c r="G367" s="2">
        <v>3.4</v>
      </c>
      <c r="H367" s="2">
        <v>20</v>
      </c>
      <c r="I367" s="2" t="s">
        <v>291</v>
      </c>
      <c r="J367" s="2">
        <v>39</v>
      </c>
    </row>
    <row r="368" spans="1:10" x14ac:dyDescent="0.3">
      <c r="A368" s="2">
        <v>39325</v>
      </c>
      <c r="B368" s="2" t="s">
        <v>289</v>
      </c>
      <c r="C368" s="2" t="s">
        <v>11</v>
      </c>
      <c r="D368" s="2" t="s">
        <v>292</v>
      </c>
      <c r="E368" s="2" t="s">
        <v>17</v>
      </c>
      <c r="F368" s="2">
        <v>300</v>
      </c>
      <c r="G368" s="2">
        <v>3.9</v>
      </c>
      <c r="H368" s="2">
        <v>100</v>
      </c>
      <c r="I368" s="2" t="s">
        <v>293</v>
      </c>
      <c r="J368" s="2">
        <v>36</v>
      </c>
    </row>
    <row r="369" spans="1:10" x14ac:dyDescent="0.3">
      <c r="A369" s="2">
        <v>39325</v>
      </c>
      <c r="B369" s="2" t="s">
        <v>289</v>
      </c>
      <c r="C369" s="2" t="s">
        <v>11</v>
      </c>
      <c r="D369" s="2" t="s">
        <v>292</v>
      </c>
      <c r="E369" s="2" t="s">
        <v>13</v>
      </c>
      <c r="F369" s="2">
        <v>300</v>
      </c>
      <c r="G369" s="2">
        <v>3.9</v>
      </c>
      <c r="H369" s="2">
        <v>100</v>
      </c>
      <c r="I369" s="2" t="s">
        <v>293</v>
      </c>
      <c r="J369" s="2">
        <v>36</v>
      </c>
    </row>
    <row r="370" spans="1:10" x14ac:dyDescent="0.3">
      <c r="A370" s="2">
        <v>39325</v>
      </c>
      <c r="B370" s="2" t="s">
        <v>289</v>
      </c>
      <c r="C370" s="2" t="s">
        <v>11</v>
      </c>
      <c r="D370" s="2" t="s">
        <v>292</v>
      </c>
      <c r="E370" s="2" t="s">
        <v>28</v>
      </c>
      <c r="F370" s="2">
        <v>300</v>
      </c>
      <c r="G370" s="2">
        <v>3.9</v>
      </c>
      <c r="H370" s="2">
        <v>100</v>
      </c>
      <c r="I370" s="2" t="s">
        <v>293</v>
      </c>
      <c r="J370" s="2">
        <v>36</v>
      </c>
    </row>
    <row r="371" spans="1:10" x14ac:dyDescent="0.3">
      <c r="A371" s="2">
        <v>39325</v>
      </c>
      <c r="B371" s="2" t="s">
        <v>289</v>
      </c>
      <c r="C371" s="2" t="s">
        <v>11</v>
      </c>
      <c r="D371" s="2" t="s">
        <v>292</v>
      </c>
      <c r="E371" s="2" t="s">
        <v>24</v>
      </c>
      <c r="F371" s="2">
        <v>300</v>
      </c>
      <c r="G371" s="2">
        <v>3.9</v>
      </c>
      <c r="H371" s="2">
        <v>100</v>
      </c>
      <c r="I371" s="2" t="s">
        <v>293</v>
      </c>
      <c r="J371" s="2">
        <v>36</v>
      </c>
    </row>
    <row r="372" spans="1:10" x14ac:dyDescent="0.3">
      <c r="A372" s="2">
        <v>39578</v>
      </c>
      <c r="B372" s="2" t="s">
        <v>86</v>
      </c>
      <c r="C372" s="2" t="s">
        <v>11</v>
      </c>
      <c r="D372" s="2" t="s">
        <v>294</v>
      </c>
      <c r="E372" s="2" t="s">
        <v>45</v>
      </c>
      <c r="F372" s="2">
        <v>350</v>
      </c>
      <c r="G372" s="2">
        <v>3.8</v>
      </c>
      <c r="H372" s="2">
        <v>100</v>
      </c>
      <c r="I372" s="2" t="s">
        <v>295</v>
      </c>
      <c r="J372" s="2">
        <v>52</v>
      </c>
    </row>
    <row r="373" spans="1:10" x14ac:dyDescent="0.3">
      <c r="A373" s="2">
        <v>39578</v>
      </c>
      <c r="B373" s="2" t="s">
        <v>86</v>
      </c>
      <c r="C373" s="2" t="s">
        <v>11</v>
      </c>
      <c r="D373" s="2" t="s">
        <v>294</v>
      </c>
      <c r="E373" s="2" t="s">
        <v>17</v>
      </c>
      <c r="F373" s="2">
        <v>350</v>
      </c>
      <c r="G373" s="2">
        <v>3.8</v>
      </c>
      <c r="H373" s="2">
        <v>100</v>
      </c>
      <c r="I373" s="2" t="s">
        <v>295</v>
      </c>
      <c r="J373" s="2">
        <v>52</v>
      </c>
    </row>
    <row r="374" spans="1:10" x14ac:dyDescent="0.3">
      <c r="A374" s="2">
        <v>39578</v>
      </c>
      <c r="B374" s="2" t="s">
        <v>86</v>
      </c>
      <c r="C374" s="2" t="s">
        <v>11</v>
      </c>
      <c r="D374" s="2" t="s">
        <v>294</v>
      </c>
      <c r="E374" s="2" t="s">
        <v>24</v>
      </c>
      <c r="F374" s="2">
        <v>350</v>
      </c>
      <c r="G374" s="2">
        <v>3.8</v>
      </c>
      <c r="H374" s="2">
        <v>100</v>
      </c>
      <c r="I374" s="2" t="s">
        <v>295</v>
      </c>
      <c r="J374" s="2">
        <v>52</v>
      </c>
    </row>
    <row r="375" spans="1:10" x14ac:dyDescent="0.3">
      <c r="A375" s="2">
        <v>39578</v>
      </c>
      <c r="B375" s="2" t="s">
        <v>86</v>
      </c>
      <c r="C375" s="2" t="s">
        <v>11</v>
      </c>
      <c r="D375" s="2" t="s">
        <v>294</v>
      </c>
      <c r="E375" s="2" t="s">
        <v>47</v>
      </c>
      <c r="F375" s="2">
        <v>350</v>
      </c>
      <c r="G375" s="2">
        <v>3.8</v>
      </c>
      <c r="H375" s="2">
        <v>100</v>
      </c>
      <c r="I375" s="2" t="s">
        <v>295</v>
      </c>
      <c r="J375" s="2">
        <v>52</v>
      </c>
    </row>
    <row r="376" spans="1:10" x14ac:dyDescent="0.3">
      <c r="A376" s="2">
        <v>39579</v>
      </c>
      <c r="B376" s="2" t="s">
        <v>25</v>
      </c>
      <c r="C376" s="2" t="s">
        <v>11</v>
      </c>
      <c r="D376" s="2" t="s">
        <v>296</v>
      </c>
      <c r="E376" s="2" t="s">
        <v>110</v>
      </c>
      <c r="F376" s="2">
        <v>1000</v>
      </c>
      <c r="G376" s="2">
        <v>3.9</v>
      </c>
      <c r="H376" s="2">
        <v>50</v>
      </c>
      <c r="I376" s="2" t="s">
        <v>163</v>
      </c>
      <c r="J376" s="2">
        <v>66</v>
      </c>
    </row>
    <row r="377" spans="1:10" x14ac:dyDescent="0.3">
      <c r="A377" s="2">
        <v>39579</v>
      </c>
      <c r="B377" s="2" t="s">
        <v>25</v>
      </c>
      <c r="C377" s="2" t="s">
        <v>11</v>
      </c>
      <c r="D377" s="2" t="s">
        <v>296</v>
      </c>
      <c r="E377" s="2" t="s">
        <v>24</v>
      </c>
      <c r="F377" s="2">
        <v>1000</v>
      </c>
      <c r="G377" s="2">
        <v>3.9</v>
      </c>
      <c r="H377" s="2">
        <v>50</v>
      </c>
      <c r="I377" s="2" t="s">
        <v>163</v>
      </c>
      <c r="J377" s="2">
        <v>66</v>
      </c>
    </row>
    <row r="378" spans="1:10" x14ac:dyDescent="0.3">
      <c r="A378" s="2">
        <v>39579</v>
      </c>
      <c r="B378" s="2" t="s">
        <v>25</v>
      </c>
      <c r="C378" s="2" t="s">
        <v>11</v>
      </c>
      <c r="D378" s="2" t="s">
        <v>296</v>
      </c>
      <c r="E378" s="2" t="s">
        <v>45</v>
      </c>
      <c r="F378" s="2">
        <v>1000</v>
      </c>
      <c r="G378" s="2">
        <v>3.9</v>
      </c>
      <c r="H378" s="2">
        <v>50</v>
      </c>
      <c r="I378" s="2" t="s">
        <v>163</v>
      </c>
      <c r="J378" s="2">
        <v>66</v>
      </c>
    </row>
    <row r="379" spans="1:10" x14ac:dyDescent="0.3">
      <c r="A379" s="2">
        <v>40466</v>
      </c>
      <c r="B379" s="2" t="s">
        <v>271</v>
      </c>
      <c r="C379" s="2" t="s">
        <v>11</v>
      </c>
      <c r="D379" s="2" t="s">
        <v>297</v>
      </c>
      <c r="E379" s="2" t="s">
        <v>16</v>
      </c>
      <c r="F379" s="2">
        <v>200</v>
      </c>
      <c r="G379" s="2">
        <v>3.8</v>
      </c>
      <c r="H379" s="2">
        <v>1000</v>
      </c>
      <c r="I379" s="2" t="s">
        <v>298</v>
      </c>
      <c r="J379" s="2">
        <v>66</v>
      </c>
    </row>
    <row r="380" spans="1:10" x14ac:dyDescent="0.3">
      <c r="A380" s="2">
        <v>40466</v>
      </c>
      <c r="B380" s="2" t="s">
        <v>271</v>
      </c>
      <c r="C380" s="2" t="s">
        <v>11</v>
      </c>
      <c r="D380" s="2" t="s">
        <v>297</v>
      </c>
      <c r="E380" s="2" t="s">
        <v>47</v>
      </c>
      <c r="F380" s="2">
        <v>200</v>
      </c>
      <c r="G380" s="2">
        <v>3.8</v>
      </c>
      <c r="H380" s="2">
        <v>1000</v>
      </c>
      <c r="I380" s="2" t="s">
        <v>298</v>
      </c>
      <c r="J380" s="2">
        <v>66</v>
      </c>
    </row>
    <row r="381" spans="1:10" x14ac:dyDescent="0.3">
      <c r="A381" s="2">
        <v>40466</v>
      </c>
      <c r="B381" s="2" t="s">
        <v>271</v>
      </c>
      <c r="C381" s="2" t="s">
        <v>11</v>
      </c>
      <c r="D381" s="2" t="s">
        <v>297</v>
      </c>
      <c r="E381" s="2" t="s">
        <v>17</v>
      </c>
      <c r="F381" s="2">
        <v>200</v>
      </c>
      <c r="G381" s="2">
        <v>3.8</v>
      </c>
      <c r="H381" s="2">
        <v>1000</v>
      </c>
      <c r="I381" s="2" t="s">
        <v>298</v>
      </c>
      <c r="J381" s="2">
        <v>66</v>
      </c>
    </row>
    <row r="382" spans="1:10" x14ac:dyDescent="0.3">
      <c r="A382" s="2">
        <v>43652</v>
      </c>
      <c r="B382" s="2" t="s">
        <v>86</v>
      </c>
      <c r="C382" s="2" t="s">
        <v>11</v>
      </c>
      <c r="D382" s="2" t="s">
        <v>299</v>
      </c>
      <c r="E382" s="2" t="s">
        <v>45</v>
      </c>
      <c r="F382" s="2">
        <v>300</v>
      </c>
      <c r="G382" s="2">
        <v>3.4</v>
      </c>
      <c r="H382" s="2">
        <v>50</v>
      </c>
      <c r="I382" s="2" t="s">
        <v>300</v>
      </c>
      <c r="J382" s="2">
        <v>67</v>
      </c>
    </row>
    <row r="383" spans="1:10" x14ac:dyDescent="0.3">
      <c r="A383" s="2">
        <v>43652</v>
      </c>
      <c r="B383" s="2" t="s">
        <v>86</v>
      </c>
      <c r="C383" s="2" t="s">
        <v>11</v>
      </c>
      <c r="D383" s="2" t="s">
        <v>299</v>
      </c>
      <c r="E383" s="2" t="s">
        <v>17</v>
      </c>
      <c r="F383" s="2">
        <v>300</v>
      </c>
      <c r="G383" s="2">
        <v>3.4</v>
      </c>
      <c r="H383" s="2">
        <v>50</v>
      </c>
      <c r="I383" s="2" t="s">
        <v>300</v>
      </c>
      <c r="J383" s="2">
        <v>67</v>
      </c>
    </row>
    <row r="384" spans="1:10" x14ac:dyDescent="0.3">
      <c r="A384" s="2">
        <v>43652</v>
      </c>
      <c r="B384" s="2" t="s">
        <v>86</v>
      </c>
      <c r="C384" s="2" t="s">
        <v>11</v>
      </c>
      <c r="D384" s="2" t="s">
        <v>299</v>
      </c>
      <c r="E384" s="2" t="s">
        <v>24</v>
      </c>
      <c r="F384" s="2">
        <v>300</v>
      </c>
      <c r="G384" s="2">
        <v>3.4</v>
      </c>
      <c r="H384" s="2">
        <v>50</v>
      </c>
      <c r="I384" s="2" t="s">
        <v>300</v>
      </c>
      <c r="J384" s="2">
        <v>67</v>
      </c>
    </row>
    <row r="385" spans="1:10" x14ac:dyDescent="0.3">
      <c r="A385" s="2">
        <v>43652</v>
      </c>
      <c r="B385" s="2" t="s">
        <v>86</v>
      </c>
      <c r="C385" s="2" t="s">
        <v>11</v>
      </c>
      <c r="D385" s="2" t="s">
        <v>299</v>
      </c>
      <c r="E385" s="2" t="s">
        <v>110</v>
      </c>
      <c r="F385" s="2">
        <v>300</v>
      </c>
      <c r="G385" s="2">
        <v>3.4</v>
      </c>
      <c r="H385" s="2">
        <v>50</v>
      </c>
      <c r="I385" s="2" t="s">
        <v>300</v>
      </c>
      <c r="J385" s="2">
        <v>67</v>
      </c>
    </row>
    <row r="386" spans="1:10" x14ac:dyDescent="0.3">
      <c r="A386" s="2">
        <v>43794</v>
      </c>
      <c r="B386" s="2" t="s">
        <v>301</v>
      </c>
      <c r="C386" s="2" t="s">
        <v>11</v>
      </c>
      <c r="D386" s="2" t="s">
        <v>302</v>
      </c>
      <c r="E386" s="2" t="s">
        <v>24</v>
      </c>
      <c r="F386" s="2">
        <v>300</v>
      </c>
      <c r="G386" s="2">
        <v>3.9</v>
      </c>
      <c r="H386" s="2">
        <v>1000</v>
      </c>
      <c r="I386" s="2" t="s">
        <v>301</v>
      </c>
      <c r="J386" s="2">
        <v>65</v>
      </c>
    </row>
    <row r="387" spans="1:10" x14ac:dyDescent="0.3">
      <c r="A387" s="2">
        <v>43794</v>
      </c>
      <c r="B387" s="2" t="s">
        <v>301</v>
      </c>
      <c r="C387" s="2" t="s">
        <v>11</v>
      </c>
      <c r="D387" s="2" t="s">
        <v>302</v>
      </c>
      <c r="E387" s="2" t="s">
        <v>17</v>
      </c>
      <c r="F387" s="2">
        <v>300</v>
      </c>
      <c r="G387" s="2">
        <v>3.9</v>
      </c>
      <c r="H387" s="2">
        <v>1000</v>
      </c>
      <c r="I387" s="2" t="s">
        <v>301</v>
      </c>
      <c r="J387" s="2">
        <v>65</v>
      </c>
    </row>
    <row r="388" spans="1:10" x14ac:dyDescent="0.3">
      <c r="A388" s="2">
        <v>43794</v>
      </c>
      <c r="B388" s="2" t="s">
        <v>301</v>
      </c>
      <c r="C388" s="2" t="s">
        <v>11</v>
      </c>
      <c r="D388" s="2" t="s">
        <v>302</v>
      </c>
      <c r="E388" s="2" t="s">
        <v>47</v>
      </c>
      <c r="F388" s="2">
        <v>300</v>
      </c>
      <c r="G388" s="2">
        <v>3.9</v>
      </c>
      <c r="H388" s="2">
        <v>1000</v>
      </c>
      <c r="I388" s="2" t="s">
        <v>301</v>
      </c>
      <c r="J388" s="2">
        <v>65</v>
      </c>
    </row>
    <row r="389" spans="1:10" x14ac:dyDescent="0.3">
      <c r="A389" s="2">
        <v>43794</v>
      </c>
      <c r="B389" s="2" t="s">
        <v>301</v>
      </c>
      <c r="C389" s="2" t="s">
        <v>11</v>
      </c>
      <c r="D389" s="2" t="s">
        <v>302</v>
      </c>
      <c r="E389" s="2" t="s">
        <v>45</v>
      </c>
      <c r="F389" s="2">
        <v>300</v>
      </c>
      <c r="G389" s="2">
        <v>3.9</v>
      </c>
      <c r="H389" s="2">
        <v>1000</v>
      </c>
      <c r="I389" s="2" t="s">
        <v>301</v>
      </c>
      <c r="J389" s="2">
        <v>65</v>
      </c>
    </row>
    <row r="390" spans="1:10" x14ac:dyDescent="0.3">
      <c r="A390" s="2">
        <v>43794</v>
      </c>
      <c r="B390" s="2" t="s">
        <v>301</v>
      </c>
      <c r="C390" s="2" t="s">
        <v>11</v>
      </c>
      <c r="D390" s="2" t="s">
        <v>302</v>
      </c>
      <c r="E390" s="2" t="s">
        <v>28</v>
      </c>
      <c r="F390" s="2">
        <v>300</v>
      </c>
      <c r="G390" s="2">
        <v>3.9</v>
      </c>
      <c r="H390" s="2">
        <v>1000</v>
      </c>
      <c r="I390" s="2" t="s">
        <v>301</v>
      </c>
      <c r="J390" s="2">
        <v>65</v>
      </c>
    </row>
    <row r="391" spans="1:10" x14ac:dyDescent="0.3">
      <c r="A391" s="2">
        <v>43958</v>
      </c>
      <c r="B391" s="2" t="s">
        <v>303</v>
      </c>
      <c r="C391" s="2" t="s">
        <v>11</v>
      </c>
      <c r="D391" s="2" t="s">
        <v>304</v>
      </c>
      <c r="E391" s="2" t="s">
        <v>22</v>
      </c>
      <c r="F391" s="2">
        <v>500</v>
      </c>
      <c r="G391" s="2">
        <v>4.0999999999999996</v>
      </c>
      <c r="H391" s="2">
        <v>1000</v>
      </c>
      <c r="I391" s="2" t="s">
        <v>305</v>
      </c>
      <c r="J391" s="2">
        <v>27</v>
      </c>
    </row>
    <row r="392" spans="1:10" x14ac:dyDescent="0.3">
      <c r="A392" s="2">
        <v>43958</v>
      </c>
      <c r="B392" s="2" t="s">
        <v>303</v>
      </c>
      <c r="C392" s="2" t="s">
        <v>11</v>
      </c>
      <c r="D392" s="2" t="s">
        <v>304</v>
      </c>
      <c r="E392" s="2" t="s">
        <v>28</v>
      </c>
      <c r="F392" s="2">
        <v>500</v>
      </c>
      <c r="G392" s="2">
        <v>4.0999999999999996</v>
      </c>
      <c r="H392" s="2">
        <v>1000</v>
      </c>
      <c r="I392" s="2" t="s">
        <v>305</v>
      </c>
      <c r="J392" s="2">
        <v>27</v>
      </c>
    </row>
    <row r="393" spans="1:10" x14ac:dyDescent="0.3">
      <c r="A393" s="2">
        <v>43958</v>
      </c>
      <c r="B393" s="2" t="s">
        <v>303</v>
      </c>
      <c r="C393" s="2" t="s">
        <v>11</v>
      </c>
      <c r="D393" s="2" t="s">
        <v>304</v>
      </c>
      <c r="E393" s="2" t="s">
        <v>13</v>
      </c>
      <c r="F393" s="2">
        <v>500</v>
      </c>
      <c r="G393" s="2">
        <v>4.0999999999999996</v>
      </c>
      <c r="H393" s="2">
        <v>1000</v>
      </c>
      <c r="I393" s="2" t="s">
        <v>305</v>
      </c>
      <c r="J393" s="2">
        <v>27</v>
      </c>
    </row>
    <row r="394" spans="1:10" x14ac:dyDescent="0.3">
      <c r="A394" s="2">
        <v>43958</v>
      </c>
      <c r="B394" s="2" t="s">
        <v>303</v>
      </c>
      <c r="C394" s="2" t="s">
        <v>11</v>
      </c>
      <c r="D394" s="2" t="s">
        <v>304</v>
      </c>
      <c r="E394" s="2" t="s">
        <v>24</v>
      </c>
      <c r="F394" s="2">
        <v>500</v>
      </c>
      <c r="G394" s="2">
        <v>4.0999999999999996</v>
      </c>
      <c r="H394" s="2">
        <v>1000</v>
      </c>
      <c r="I394" s="2" t="s">
        <v>305</v>
      </c>
      <c r="J394" s="2">
        <v>27</v>
      </c>
    </row>
    <row r="395" spans="1:10" x14ac:dyDescent="0.3">
      <c r="A395" s="2">
        <v>43958</v>
      </c>
      <c r="B395" s="2" t="s">
        <v>303</v>
      </c>
      <c r="C395" s="2" t="s">
        <v>11</v>
      </c>
      <c r="D395" s="2" t="s">
        <v>304</v>
      </c>
      <c r="E395" s="2" t="s">
        <v>45</v>
      </c>
      <c r="F395" s="2">
        <v>500</v>
      </c>
      <c r="G395" s="2">
        <v>4.0999999999999996</v>
      </c>
      <c r="H395" s="2">
        <v>1000</v>
      </c>
      <c r="I395" s="2" t="s">
        <v>305</v>
      </c>
      <c r="J395" s="2">
        <v>27</v>
      </c>
    </row>
    <row r="396" spans="1:10" x14ac:dyDescent="0.3">
      <c r="A396" s="2">
        <v>46872</v>
      </c>
      <c r="B396" s="2" t="s">
        <v>289</v>
      </c>
      <c r="C396" s="2" t="s">
        <v>11</v>
      </c>
      <c r="D396" s="2" t="s">
        <v>128</v>
      </c>
      <c r="E396" s="2" t="s">
        <v>24</v>
      </c>
      <c r="F396" s="2">
        <v>400</v>
      </c>
      <c r="G396" s="2">
        <v>3.8</v>
      </c>
      <c r="H396" s="2">
        <v>100</v>
      </c>
      <c r="I396" s="2" t="s">
        <v>306</v>
      </c>
      <c r="J396" s="2">
        <v>36</v>
      </c>
    </row>
    <row r="397" spans="1:10" x14ac:dyDescent="0.3">
      <c r="A397" s="2">
        <v>46872</v>
      </c>
      <c r="B397" s="2" t="s">
        <v>289</v>
      </c>
      <c r="C397" s="2" t="s">
        <v>11</v>
      </c>
      <c r="D397" s="2" t="s">
        <v>128</v>
      </c>
      <c r="E397" s="2" t="s">
        <v>45</v>
      </c>
      <c r="F397" s="2">
        <v>400</v>
      </c>
      <c r="G397" s="2">
        <v>3.8</v>
      </c>
      <c r="H397" s="2">
        <v>100</v>
      </c>
      <c r="I397" s="2" t="s">
        <v>306</v>
      </c>
      <c r="J397" s="2">
        <v>36</v>
      </c>
    </row>
    <row r="398" spans="1:10" x14ac:dyDescent="0.3">
      <c r="A398" s="2">
        <v>46872</v>
      </c>
      <c r="B398" s="2" t="s">
        <v>289</v>
      </c>
      <c r="C398" s="2" t="s">
        <v>11</v>
      </c>
      <c r="D398" s="2" t="s">
        <v>128</v>
      </c>
      <c r="E398" s="2" t="s">
        <v>17</v>
      </c>
      <c r="F398" s="2">
        <v>400</v>
      </c>
      <c r="G398" s="2">
        <v>3.8</v>
      </c>
      <c r="H398" s="2">
        <v>100</v>
      </c>
      <c r="I398" s="2" t="s">
        <v>306</v>
      </c>
      <c r="J398" s="2">
        <v>36</v>
      </c>
    </row>
    <row r="399" spans="1:10" x14ac:dyDescent="0.3">
      <c r="A399" s="2">
        <v>47009</v>
      </c>
      <c r="B399" s="2" t="s">
        <v>231</v>
      </c>
      <c r="C399" s="2" t="s">
        <v>11</v>
      </c>
      <c r="D399" s="2" t="s">
        <v>307</v>
      </c>
      <c r="E399" s="2" t="s">
        <v>308</v>
      </c>
      <c r="F399" s="2">
        <v>850</v>
      </c>
      <c r="G399" s="2">
        <v>4.3</v>
      </c>
      <c r="H399" s="2">
        <v>100</v>
      </c>
      <c r="I399" s="2" t="s">
        <v>309</v>
      </c>
      <c r="J399" s="2">
        <v>57</v>
      </c>
    </row>
    <row r="400" spans="1:10" x14ac:dyDescent="0.3">
      <c r="A400" s="2">
        <v>47009</v>
      </c>
      <c r="B400" s="2" t="s">
        <v>231</v>
      </c>
      <c r="C400" s="2" t="s">
        <v>11</v>
      </c>
      <c r="D400" s="2" t="s">
        <v>307</v>
      </c>
      <c r="E400" s="2" t="s">
        <v>22</v>
      </c>
      <c r="F400" s="2">
        <v>850</v>
      </c>
      <c r="G400" s="2">
        <v>4.3</v>
      </c>
      <c r="H400" s="2">
        <v>100</v>
      </c>
      <c r="I400" s="2" t="s">
        <v>309</v>
      </c>
      <c r="J400" s="2">
        <v>57</v>
      </c>
    </row>
    <row r="401" spans="1:10" x14ac:dyDescent="0.3">
      <c r="A401" s="2">
        <v>47009</v>
      </c>
      <c r="B401" s="2" t="s">
        <v>231</v>
      </c>
      <c r="C401" s="2" t="s">
        <v>11</v>
      </c>
      <c r="D401" s="2" t="s">
        <v>307</v>
      </c>
      <c r="E401" s="2" t="s">
        <v>16</v>
      </c>
      <c r="F401" s="2">
        <v>850</v>
      </c>
      <c r="G401" s="2">
        <v>4.3</v>
      </c>
      <c r="H401" s="2">
        <v>100</v>
      </c>
      <c r="I401" s="2" t="s">
        <v>309</v>
      </c>
      <c r="J401" s="2">
        <v>57</v>
      </c>
    </row>
    <row r="402" spans="1:10" x14ac:dyDescent="0.3">
      <c r="A402" s="2">
        <v>47009</v>
      </c>
      <c r="B402" s="2" t="s">
        <v>231</v>
      </c>
      <c r="C402" s="2" t="s">
        <v>11</v>
      </c>
      <c r="D402" s="2" t="s">
        <v>307</v>
      </c>
      <c r="E402" s="2" t="s">
        <v>28</v>
      </c>
      <c r="F402" s="2">
        <v>850</v>
      </c>
      <c r="G402" s="2">
        <v>4.3</v>
      </c>
      <c r="H402" s="2">
        <v>100</v>
      </c>
      <c r="I402" s="2" t="s">
        <v>309</v>
      </c>
      <c r="J402" s="2">
        <v>57</v>
      </c>
    </row>
    <row r="403" spans="1:10" x14ac:dyDescent="0.3">
      <c r="A403" s="2">
        <v>48948</v>
      </c>
      <c r="B403" s="2" t="s">
        <v>80</v>
      </c>
      <c r="C403" s="2" t="s">
        <v>11</v>
      </c>
      <c r="D403" s="2" t="s">
        <v>310</v>
      </c>
      <c r="E403" s="2" t="s">
        <v>29</v>
      </c>
      <c r="F403" s="2">
        <v>500</v>
      </c>
      <c r="G403" s="2">
        <v>3.7</v>
      </c>
      <c r="H403" s="2">
        <v>50</v>
      </c>
      <c r="I403" s="2" t="s">
        <v>311</v>
      </c>
      <c r="J403" s="2">
        <v>76</v>
      </c>
    </row>
    <row r="404" spans="1:10" x14ac:dyDescent="0.3">
      <c r="A404" s="2">
        <v>49739</v>
      </c>
      <c r="B404" s="2" t="s">
        <v>25</v>
      </c>
      <c r="C404" s="2" t="s">
        <v>11</v>
      </c>
      <c r="D404" s="2" t="s">
        <v>312</v>
      </c>
      <c r="E404" s="2" t="s">
        <v>313</v>
      </c>
      <c r="F404" s="2">
        <v>400</v>
      </c>
      <c r="G404" s="2">
        <v>3.9</v>
      </c>
      <c r="H404" s="2">
        <v>20</v>
      </c>
      <c r="I404" s="2" t="s">
        <v>314</v>
      </c>
      <c r="J404" s="2">
        <v>55</v>
      </c>
    </row>
    <row r="405" spans="1:10" x14ac:dyDescent="0.3">
      <c r="A405" s="2">
        <v>49739</v>
      </c>
      <c r="B405" s="2" t="s">
        <v>25</v>
      </c>
      <c r="C405" s="2" t="s">
        <v>11</v>
      </c>
      <c r="D405" s="2" t="s">
        <v>312</v>
      </c>
      <c r="E405" s="2" t="s">
        <v>29</v>
      </c>
      <c r="F405" s="2">
        <v>400</v>
      </c>
      <c r="G405" s="2">
        <v>3.9</v>
      </c>
      <c r="H405" s="2">
        <v>20</v>
      </c>
      <c r="I405" s="2" t="s">
        <v>314</v>
      </c>
      <c r="J405" s="2">
        <v>55</v>
      </c>
    </row>
    <row r="406" spans="1:10" x14ac:dyDescent="0.3">
      <c r="A406" s="2">
        <v>49739</v>
      </c>
      <c r="B406" s="2" t="s">
        <v>25</v>
      </c>
      <c r="C406" s="2" t="s">
        <v>11</v>
      </c>
      <c r="D406" s="2" t="s">
        <v>312</v>
      </c>
      <c r="E406" s="2" t="s">
        <v>57</v>
      </c>
      <c r="F406" s="2">
        <v>400</v>
      </c>
      <c r="G406" s="2">
        <v>3.9</v>
      </c>
      <c r="H406" s="2">
        <v>20</v>
      </c>
      <c r="I406" s="2" t="s">
        <v>314</v>
      </c>
      <c r="J406" s="2">
        <v>55</v>
      </c>
    </row>
    <row r="407" spans="1:10" x14ac:dyDescent="0.3">
      <c r="A407" s="2">
        <v>50057</v>
      </c>
      <c r="B407" s="2" t="s">
        <v>315</v>
      </c>
      <c r="C407" s="2" t="s">
        <v>11</v>
      </c>
      <c r="D407" s="2" t="s">
        <v>316</v>
      </c>
      <c r="E407" s="2" t="s">
        <v>17</v>
      </c>
      <c r="F407" s="2">
        <v>250</v>
      </c>
      <c r="G407" s="2">
        <v>3.6</v>
      </c>
      <c r="H407" s="2">
        <v>100</v>
      </c>
      <c r="I407" s="2" t="s">
        <v>317</v>
      </c>
      <c r="J407" s="2">
        <v>50</v>
      </c>
    </row>
    <row r="408" spans="1:10" x14ac:dyDescent="0.3">
      <c r="A408" s="2">
        <v>50057</v>
      </c>
      <c r="B408" s="2" t="s">
        <v>315</v>
      </c>
      <c r="C408" s="2" t="s">
        <v>11</v>
      </c>
      <c r="D408" s="2" t="s">
        <v>316</v>
      </c>
      <c r="E408" s="2" t="s">
        <v>16</v>
      </c>
      <c r="F408" s="2">
        <v>250</v>
      </c>
      <c r="G408" s="2">
        <v>3.6</v>
      </c>
      <c r="H408" s="2">
        <v>100</v>
      </c>
      <c r="I408" s="2" t="s">
        <v>317</v>
      </c>
      <c r="J408" s="2">
        <v>50</v>
      </c>
    </row>
    <row r="409" spans="1:10" x14ac:dyDescent="0.3">
      <c r="A409" s="2">
        <v>50057</v>
      </c>
      <c r="B409" s="2" t="s">
        <v>315</v>
      </c>
      <c r="C409" s="2" t="s">
        <v>11</v>
      </c>
      <c r="D409" s="2" t="s">
        <v>316</v>
      </c>
      <c r="E409" s="2" t="s">
        <v>13</v>
      </c>
      <c r="F409" s="2">
        <v>250</v>
      </c>
      <c r="G409" s="2">
        <v>3.6</v>
      </c>
      <c r="H409" s="2">
        <v>100</v>
      </c>
      <c r="I409" s="2" t="s">
        <v>317</v>
      </c>
      <c r="J409" s="2">
        <v>50</v>
      </c>
    </row>
    <row r="410" spans="1:10" x14ac:dyDescent="0.3">
      <c r="A410" s="2">
        <v>50091</v>
      </c>
      <c r="B410" s="2" t="s">
        <v>318</v>
      </c>
      <c r="C410" s="2" t="s">
        <v>11</v>
      </c>
      <c r="D410" s="2" t="s">
        <v>78</v>
      </c>
      <c r="E410" s="2" t="s">
        <v>17</v>
      </c>
      <c r="F410" s="2">
        <v>250</v>
      </c>
      <c r="G410" s="2">
        <v>3.7</v>
      </c>
      <c r="H410" s="2">
        <v>500</v>
      </c>
      <c r="I410" s="2" t="s">
        <v>319</v>
      </c>
      <c r="J410" s="2">
        <v>39</v>
      </c>
    </row>
    <row r="411" spans="1:10" x14ac:dyDescent="0.3">
      <c r="A411" s="2">
        <v>50091</v>
      </c>
      <c r="B411" s="2" t="s">
        <v>318</v>
      </c>
      <c r="C411" s="2" t="s">
        <v>11</v>
      </c>
      <c r="D411" s="2" t="s">
        <v>78</v>
      </c>
      <c r="E411" s="2" t="s">
        <v>59</v>
      </c>
      <c r="F411" s="2">
        <v>250</v>
      </c>
      <c r="G411" s="2">
        <v>3.7</v>
      </c>
      <c r="H411" s="2">
        <v>500</v>
      </c>
      <c r="I411" s="2" t="s">
        <v>319</v>
      </c>
      <c r="J411" s="2">
        <v>39</v>
      </c>
    </row>
    <row r="412" spans="1:10" x14ac:dyDescent="0.3">
      <c r="A412" s="2">
        <v>50091</v>
      </c>
      <c r="B412" s="2" t="s">
        <v>318</v>
      </c>
      <c r="C412" s="2" t="s">
        <v>11</v>
      </c>
      <c r="D412" s="2" t="s">
        <v>78</v>
      </c>
      <c r="E412" s="2" t="s">
        <v>29</v>
      </c>
      <c r="F412" s="2">
        <v>250</v>
      </c>
      <c r="G412" s="2">
        <v>3.7</v>
      </c>
      <c r="H412" s="2">
        <v>500</v>
      </c>
      <c r="I412" s="2" t="s">
        <v>319</v>
      </c>
      <c r="J412" s="2">
        <v>39</v>
      </c>
    </row>
    <row r="413" spans="1:10" x14ac:dyDescent="0.3">
      <c r="A413" s="2">
        <v>50091</v>
      </c>
      <c r="B413" s="2" t="s">
        <v>318</v>
      </c>
      <c r="C413" s="2" t="s">
        <v>11</v>
      </c>
      <c r="D413" s="2" t="s">
        <v>78</v>
      </c>
      <c r="E413" s="2" t="s">
        <v>34</v>
      </c>
      <c r="F413" s="2">
        <v>250</v>
      </c>
      <c r="G413" s="2">
        <v>3.7</v>
      </c>
      <c r="H413" s="2">
        <v>500</v>
      </c>
      <c r="I413" s="2" t="s">
        <v>319</v>
      </c>
      <c r="J413" s="2">
        <v>39</v>
      </c>
    </row>
    <row r="414" spans="1:10" x14ac:dyDescent="0.3">
      <c r="A414" s="2">
        <v>50091</v>
      </c>
      <c r="B414" s="2" t="s">
        <v>318</v>
      </c>
      <c r="C414" s="2" t="s">
        <v>11</v>
      </c>
      <c r="D414" s="2" t="s">
        <v>78</v>
      </c>
      <c r="E414" s="2" t="s">
        <v>33</v>
      </c>
      <c r="F414" s="2">
        <v>250</v>
      </c>
      <c r="G414" s="2">
        <v>3.7</v>
      </c>
      <c r="H414" s="2">
        <v>500</v>
      </c>
      <c r="I414" s="2" t="s">
        <v>319</v>
      </c>
      <c r="J414" s="2">
        <v>39</v>
      </c>
    </row>
    <row r="415" spans="1:10" x14ac:dyDescent="0.3">
      <c r="A415" s="2">
        <v>50266</v>
      </c>
      <c r="B415" s="2" t="s">
        <v>77</v>
      </c>
      <c r="C415" s="2" t="s">
        <v>11</v>
      </c>
      <c r="D415" s="2" t="s">
        <v>320</v>
      </c>
      <c r="E415" s="2" t="s">
        <v>65</v>
      </c>
      <c r="F415" s="2">
        <v>200</v>
      </c>
      <c r="G415" s="2">
        <v>3.6</v>
      </c>
      <c r="H415" s="2">
        <v>500</v>
      </c>
      <c r="I415" s="2" t="s">
        <v>321</v>
      </c>
      <c r="J415" s="2">
        <v>41</v>
      </c>
    </row>
    <row r="416" spans="1:10" x14ac:dyDescent="0.3">
      <c r="A416" s="2">
        <v>50266</v>
      </c>
      <c r="B416" s="2" t="s">
        <v>77</v>
      </c>
      <c r="C416" s="2" t="s">
        <v>11</v>
      </c>
      <c r="D416" s="2" t="s">
        <v>320</v>
      </c>
      <c r="E416" s="2" t="s">
        <v>47</v>
      </c>
      <c r="F416" s="2">
        <v>200</v>
      </c>
      <c r="G416" s="2">
        <v>3.6</v>
      </c>
      <c r="H416" s="2">
        <v>500</v>
      </c>
      <c r="I416" s="2" t="s">
        <v>321</v>
      </c>
      <c r="J416" s="2">
        <v>41</v>
      </c>
    </row>
    <row r="417" spans="1:10" x14ac:dyDescent="0.3">
      <c r="A417" s="2">
        <v>50266</v>
      </c>
      <c r="B417" s="2" t="s">
        <v>77</v>
      </c>
      <c r="C417" s="2" t="s">
        <v>11</v>
      </c>
      <c r="D417" s="2" t="s">
        <v>320</v>
      </c>
      <c r="E417" s="2" t="s">
        <v>24</v>
      </c>
      <c r="F417" s="2">
        <v>200</v>
      </c>
      <c r="G417" s="2">
        <v>3.6</v>
      </c>
      <c r="H417" s="2">
        <v>500</v>
      </c>
      <c r="I417" s="2" t="s">
        <v>321</v>
      </c>
      <c r="J417" s="2">
        <v>41</v>
      </c>
    </row>
    <row r="418" spans="1:10" x14ac:dyDescent="0.3">
      <c r="A418" s="2">
        <v>52204</v>
      </c>
      <c r="B418" s="2" t="s">
        <v>263</v>
      </c>
      <c r="C418" s="2" t="s">
        <v>11</v>
      </c>
      <c r="D418" s="2" t="s">
        <v>322</v>
      </c>
      <c r="E418" s="2" t="s">
        <v>45</v>
      </c>
      <c r="F418" s="2">
        <v>400</v>
      </c>
      <c r="G418" s="2">
        <v>4</v>
      </c>
      <c r="H418" s="2">
        <v>50</v>
      </c>
      <c r="I418" s="2" t="s">
        <v>323</v>
      </c>
      <c r="J418" s="2">
        <v>63</v>
      </c>
    </row>
    <row r="419" spans="1:10" x14ac:dyDescent="0.3">
      <c r="A419" s="2">
        <v>52204</v>
      </c>
      <c r="B419" s="2" t="s">
        <v>263</v>
      </c>
      <c r="C419" s="2" t="s">
        <v>11</v>
      </c>
      <c r="D419" s="2" t="s">
        <v>322</v>
      </c>
      <c r="E419" s="2" t="s">
        <v>17</v>
      </c>
      <c r="F419" s="2">
        <v>400</v>
      </c>
      <c r="G419" s="2">
        <v>4</v>
      </c>
      <c r="H419" s="2">
        <v>50</v>
      </c>
      <c r="I419" s="2" t="s">
        <v>323</v>
      </c>
      <c r="J419" s="2">
        <v>63</v>
      </c>
    </row>
    <row r="420" spans="1:10" x14ac:dyDescent="0.3">
      <c r="A420" s="2">
        <v>52419</v>
      </c>
      <c r="B420" s="2" t="s">
        <v>61</v>
      </c>
      <c r="C420" s="2" t="s">
        <v>11</v>
      </c>
      <c r="D420" s="2" t="s">
        <v>324</v>
      </c>
      <c r="E420" s="2" t="s">
        <v>120</v>
      </c>
      <c r="F420" s="2">
        <v>150</v>
      </c>
      <c r="G420" s="2">
        <v>4.0999999999999996</v>
      </c>
      <c r="H420" s="2">
        <v>50</v>
      </c>
      <c r="I420" s="2" t="s">
        <v>325</v>
      </c>
      <c r="J420" s="2">
        <v>31</v>
      </c>
    </row>
    <row r="421" spans="1:10" x14ac:dyDescent="0.3">
      <c r="A421" s="2">
        <v>52419</v>
      </c>
      <c r="B421" s="2" t="s">
        <v>61</v>
      </c>
      <c r="C421" s="2" t="s">
        <v>11</v>
      </c>
      <c r="D421" s="2" t="s">
        <v>324</v>
      </c>
      <c r="E421" s="2" t="s">
        <v>33</v>
      </c>
      <c r="F421" s="2">
        <v>150</v>
      </c>
      <c r="G421" s="2">
        <v>4.0999999999999996</v>
      </c>
      <c r="H421" s="2">
        <v>50</v>
      </c>
      <c r="I421" s="2" t="s">
        <v>325</v>
      </c>
      <c r="J421" s="2">
        <v>31</v>
      </c>
    </row>
    <row r="422" spans="1:10" x14ac:dyDescent="0.3">
      <c r="A422" s="2">
        <v>53007</v>
      </c>
      <c r="B422" s="2" t="s">
        <v>228</v>
      </c>
      <c r="C422" s="2" t="s">
        <v>11</v>
      </c>
      <c r="D422" s="2" t="s">
        <v>326</v>
      </c>
      <c r="E422" s="2" t="s">
        <v>24</v>
      </c>
      <c r="F422" s="2">
        <v>200</v>
      </c>
      <c r="G422" s="2">
        <v>3.9</v>
      </c>
      <c r="H422" s="2">
        <v>1000</v>
      </c>
      <c r="I422" s="2" t="s">
        <v>327</v>
      </c>
      <c r="J422" s="2">
        <v>52</v>
      </c>
    </row>
    <row r="423" spans="1:10" x14ac:dyDescent="0.3">
      <c r="A423" s="2">
        <v>53007</v>
      </c>
      <c r="B423" s="2" t="s">
        <v>228</v>
      </c>
      <c r="C423" s="2" t="s">
        <v>11</v>
      </c>
      <c r="D423" s="2" t="s">
        <v>326</v>
      </c>
      <c r="E423" s="2" t="s">
        <v>45</v>
      </c>
      <c r="F423" s="2">
        <v>200</v>
      </c>
      <c r="G423" s="2">
        <v>3.9</v>
      </c>
      <c r="H423" s="2">
        <v>1000</v>
      </c>
      <c r="I423" s="2" t="s">
        <v>327</v>
      </c>
      <c r="J423" s="2">
        <v>52</v>
      </c>
    </row>
    <row r="424" spans="1:10" x14ac:dyDescent="0.3">
      <c r="A424" s="2">
        <v>53007</v>
      </c>
      <c r="B424" s="2" t="s">
        <v>228</v>
      </c>
      <c r="C424" s="2" t="s">
        <v>11</v>
      </c>
      <c r="D424" s="2" t="s">
        <v>326</v>
      </c>
      <c r="E424" s="2" t="s">
        <v>28</v>
      </c>
      <c r="F424" s="2">
        <v>200</v>
      </c>
      <c r="G424" s="2">
        <v>3.9</v>
      </c>
      <c r="H424" s="2">
        <v>1000</v>
      </c>
      <c r="I424" s="2" t="s">
        <v>327</v>
      </c>
      <c r="J424" s="2">
        <v>52</v>
      </c>
    </row>
    <row r="425" spans="1:10" x14ac:dyDescent="0.3">
      <c r="A425" s="2">
        <v>53007</v>
      </c>
      <c r="B425" s="2" t="s">
        <v>228</v>
      </c>
      <c r="C425" s="2" t="s">
        <v>11</v>
      </c>
      <c r="D425" s="2" t="s">
        <v>326</v>
      </c>
      <c r="E425" s="2" t="s">
        <v>110</v>
      </c>
      <c r="F425" s="2">
        <v>200</v>
      </c>
      <c r="G425" s="2">
        <v>3.9</v>
      </c>
      <c r="H425" s="2">
        <v>1000</v>
      </c>
      <c r="I425" s="2" t="s">
        <v>327</v>
      </c>
      <c r="J425" s="2">
        <v>52</v>
      </c>
    </row>
    <row r="426" spans="1:10" x14ac:dyDescent="0.3">
      <c r="A426" s="2">
        <v>53007</v>
      </c>
      <c r="B426" s="2" t="s">
        <v>228</v>
      </c>
      <c r="C426" s="2" t="s">
        <v>11</v>
      </c>
      <c r="D426" s="2" t="s">
        <v>326</v>
      </c>
      <c r="E426" s="2" t="s">
        <v>30</v>
      </c>
      <c r="F426" s="2">
        <v>200</v>
      </c>
      <c r="G426" s="2">
        <v>3.9</v>
      </c>
      <c r="H426" s="2">
        <v>1000</v>
      </c>
      <c r="I426" s="2" t="s">
        <v>327</v>
      </c>
      <c r="J426" s="2">
        <v>52</v>
      </c>
    </row>
    <row r="427" spans="1:10" x14ac:dyDescent="0.3">
      <c r="A427" s="2">
        <v>53007</v>
      </c>
      <c r="B427" s="2" t="s">
        <v>228</v>
      </c>
      <c r="C427" s="2" t="s">
        <v>11</v>
      </c>
      <c r="D427" s="2" t="s">
        <v>326</v>
      </c>
      <c r="E427" s="2" t="s">
        <v>17</v>
      </c>
      <c r="F427" s="2">
        <v>200</v>
      </c>
      <c r="G427" s="2">
        <v>3.9</v>
      </c>
      <c r="H427" s="2">
        <v>1000</v>
      </c>
      <c r="I427" s="2" t="s">
        <v>327</v>
      </c>
      <c r="J427" s="2">
        <v>52</v>
      </c>
    </row>
    <row r="428" spans="1:10" x14ac:dyDescent="0.3">
      <c r="A428" s="2">
        <v>53009</v>
      </c>
      <c r="B428" s="2" t="s">
        <v>328</v>
      </c>
      <c r="C428" s="2" t="s">
        <v>11</v>
      </c>
      <c r="D428" s="2" t="s">
        <v>329</v>
      </c>
      <c r="E428" s="2" t="s">
        <v>24</v>
      </c>
      <c r="F428" s="2">
        <v>200</v>
      </c>
      <c r="G428" s="2">
        <v>4</v>
      </c>
      <c r="H428" s="2">
        <v>1000</v>
      </c>
      <c r="I428" s="2" t="s">
        <v>327</v>
      </c>
      <c r="J428" s="2">
        <v>51</v>
      </c>
    </row>
    <row r="429" spans="1:10" x14ac:dyDescent="0.3">
      <c r="A429" s="2">
        <v>53009</v>
      </c>
      <c r="B429" s="2" t="s">
        <v>328</v>
      </c>
      <c r="C429" s="2" t="s">
        <v>11</v>
      </c>
      <c r="D429" s="2" t="s">
        <v>329</v>
      </c>
      <c r="E429" s="2" t="s">
        <v>45</v>
      </c>
      <c r="F429" s="2">
        <v>200</v>
      </c>
      <c r="G429" s="2">
        <v>4</v>
      </c>
      <c r="H429" s="2">
        <v>1000</v>
      </c>
      <c r="I429" s="2" t="s">
        <v>327</v>
      </c>
      <c r="J429" s="2">
        <v>51</v>
      </c>
    </row>
    <row r="430" spans="1:10" x14ac:dyDescent="0.3">
      <c r="A430" s="2">
        <v>53009</v>
      </c>
      <c r="B430" s="2" t="s">
        <v>328</v>
      </c>
      <c r="C430" s="2" t="s">
        <v>11</v>
      </c>
      <c r="D430" s="2" t="s">
        <v>329</v>
      </c>
      <c r="E430" s="2" t="s">
        <v>28</v>
      </c>
      <c r="F430" s="2">
        <v>200</v>
      </c>
      <c r="G430" s="2">
        <v>4</v>
      </c>
      <c r="H430" s="2">
        <v>1000</v>
      </c>
      <c r="I430" s="2" t="s">
        <v>327</v>
      </c>
      <c r="J430" s="2">
        <v>51</v>
      </c>
    </row>
    <row r="431" spans="1:10" x14ac:dyDescent="0.3">
      <c r="A431" s="2">
        <v>53261</v>
      </c>
      <c r="B431" s="2" t="s">
        <v>231</v>
      </c>
      <c r="C431" s="2" t="s">
        <v>11</v>
      </c>
      <c r="D431" s="2" t="s">
        <v>330</v>
      </c>
      <c r="E431" s="2" t="s">
        <v>331</v>
      </c>
      <c r="F431" s="2">
        <v>800</v>
      </c>
      <c r="G431" s="2">
        <v>4.0999999999999996</v>
      </c>
      <c r="H431" s="2">
        <v>500</v>
      </c>
      <c r="I431" s="2" t="s">
        <v>332</v>
      </c>
      <c r="J431" s="2">
        <v>65</v>
      </c>
    </row>
    <row r="432" spans="1:10" x14ac:dyDescent="0.3">
      <c r="A432" s="2">
        <v>53261</v>
      </c>
      <c r="B432" s="2" t="s">
        <v>231</v>
      </c>
      <c r="C432" s="2" t="s">
        <v>11</v>
      </c>
      <c r="D432" s="2" t="s">
        <v>330</v>
      </c>
      <c r="E432" s="2" t="s">
        <v>140</v>
      </c>
      <c r="F432" s="2">
        <v>800</v>
      </c>
      <c r="G432" s="2">
        <v>4.0999999999999996</v>
      </c>
      <c r="H432" s="2">
        <v>500</v>
      </c>
      <c r="I432" s="2" t="s">
        <v>332</v>
      </c>
      <c r="J432" s="2">
        <v>65</v>
      </c>
    </row>
    <row r="433" spans="1:10" x14ac:dyDescent="0.3">
      <c r="A433" s="2">
        <v>53261</v>
      </c>
      <c r="B433" s="2" t="s">
        <v>231</v>
      </c>
      <c r="C433" s="2" t="s">
        <v>11</v>
      </c>
      <c r="D433" s="2" t="s">
        <v>330</v>
      </c>
      <c r="E433" s="2" t="s">
        <v>13</v>
      </c>
      <c r="F433" s="2">
        <v>800</v>
      </c>
      <c r="G433" s="2">
        <v>4.0999999999999996</v>
      </c>
      <c r="H433" s="2">
        <v>500</v>
      </c>
      <c r="I433" s="2" t="s">
        <v>332</v>
      </c>
      <c r="J433" s="2">
        <v>65</v>
      </c>
    </row>
    <row r="434" spans="1:10" x14ac:dyDescent="0.3">
      <c r="A434" s="2">
        <v>53261</v>
      </c>
      <c r="B434" s="2" t="s">
        <v>231</v>
      </c>
      <c r="C434" s="2" t="s">
        <v>11</v>
      </c>
      <c r="D434" s="2" t="s">
        <v>330</v>
      </c>
      <c r="E434" s="2" t="s">
        <v>45</v>
      </c>
      <c r="F434" s="2">
        <v>800</v>
      </c>
      <c r="G434" s="2">
        <v>4.0999999999999996</v>
      </c>
      <c r="H434" s="2">
        <v>500</v>
      </c>
      <c r="I434" s="2" t="s">
        <v>332</v>
      </c>
      <c r="J434" s="2">
        <v>65</v>
      </c>
    </row>
    <row r="435" spans="1:10" x14ac:dyDescent="0.3">
      <c r="A435" s="2">
        <v>53261</v>
      </c>
      <c r="B435" s="2" t="s">
        <v>231</v>
      </c>
      <c r="C435" s="2" t="s">
        <v>11</v>
      </c>
      <c r="D435" s="2" t="s">
        <v>330</v>
      </c>
      <c r="E435" s="2" t="s">
        <v>17</v>
      </c>
      <c r="F435" s="2">
        <v>800</v>
      </c>
      <c r="G435" s="2">
        <v>4.0999999999999996</v>
      </c>
      <c r="H435" s="2">
        <v>500</v>
      </c>
      <c r="I435" s="2" t="s">
        <v>332</v>
      </c>
      <c r="J435" s="2">
        <v>65</v>
      </c>
    </row>
    <row r="436" spans="1:10" x14ac:dyDescent="0.3">
      <c r="A436" s="2">
        <v>53261</v>
      </c>
      <c r="B436" s="2" t="s">
        <v>231</v>
      </c>
      <c r="C436" s="2" t="s">
        <v>11</v>
      </c>
      <c r="D436" s="2" t="s">
        <v>330</v>
      </c>
      <c r="E436" s="2" t="s">
        <v>169</v>
      </c>
      <c r="F436" s="2">
        <v>800</v>
      </c>
      <c r="G436" s="2">
        <v>4.0999999999999996</v>
      </c>
      <c r="H436" s="2">
        <v>500</v>
      </c>
      <c r="I436" s="2" t="s">
        <v>332</v>
      </c>
      <c r="J436" s="2">
        <v>65</v>
      </c>
    </row>
    <row r="437" spans="1:10" x14ac:dyDescent="0.3">
      <c r="A437" s="2">
        <v>54605</v>
      </c>
      <c r="B437" s="2" t="s">
        <v>93</v>
      </c>
      <c r="C437" s="2" t="s">
        <v>11</v>
      </c>
      <c r="D437" s="2" t="s">
        <v>333</v>
      </c>
      <c r="E437" s="2" t="s">
        <v>24</v>
      </c>
      <c r="F437" s="2">
        <v>400</v>
      </c>
      <c r="G437" s="2">
        <v>4</v>
      </c>
      <c r="H437" s="2">
        <v>100</v>
      </c>
      <c r="I437" s="2" t="s">
        <v>334</v>
      </c>
      <c r="J437" s="2">
        <v>38</v>
      </c>
    </row>
    <row r="438" spans="1:10" x14ac:dyDescent="0.3">
      <c r="A438" s="2">
        <v>54605</v>
      </c>
      <c r="B438" s="2" t="s">
        <v>93</v>
      </c>
      <c r="C438" s="2" t="s">
        <v>11</v>
      </c>
      <c r="D438" s="2" t="s">
        <v>333</v>
      </c>
      <c r="E438" s="2" t="s">
        <v>17</v>
      </c>
      <c r="F438" s="2">
        <v>400</v>
      </c>
      <c r="G438" s="2">
        <v>4</v>
      </c>
      <c r="H438" s="2">
        <v>100</v>
      </c>
      <c r="I438" s="2" t="s">
        <v>334</v>
      </c>
      <c r="J438" s="2">
        <v>38</v>
      </c>
    </row>
    <row r="439" spans="1:10" x14ac:dyDescent="0.3">
      <c r="A439" s="2">
        <v>55195</v>
      </c>
      <c r="B439" s="2" t="s">
        <v>225</v>
      </c>
      <c r="C439" s="2" t="s">
        <v>11</v>
      </c>
      <c r="D439" s="2" t="s">
        <v>335</v>
      </c>
      <c r="E439" s="2" t="s">
        <v>47</v>
      </c>
      <c r="F439" s="2">
        <v>150</v>
      </c>
      <c r="G439" s="2">
        <v>4.0999999999999996</v>
      </c>
      <c r="H439" s="2">
        <v>1000</v>
      </c>
      <c r="I439" s="2" t="s">
        <v>336</v>
      </c>
      <c r="J439" s="2">
        <v>57</v>
      </c>
    </row>
    <row r="440" spans="1:10" x14ac:dyDescent="0.3">
      <c r="A440" s="2">
        <v>55195</v>
      </c>
      <c r="B440" s="2" t="s">
        <v>225</v>
      </c>
      <c r="C440" s="2" t="s">
        <v>11</v>
      </c>
      <c r="D440" s="2" t="s">
        <v>335</v>
      </c>
      <c r="E440" s="2" t="s">
        <v>45</v>
      </c>
      <c r="F440" s="2">
        <v>150</v>
      </c>
      <c r="G440" s="2">
        <v>4.0999999999999996</v>
      </c>
      <c r="H440" s="2">
        <v>1000</v>
      </c>
      <c r="I440" s="2" t="s">
        <v>336</v>
      </c>
      <c r="J440" s="2">
        <v>57</v>
      </c>
    </row>
    <row r="441" spans="1:10" x14ac:dyDescent="0.3">
      <c r="A441" s="2">
        <v>55702</v>
      </c>
      <c r="B441" s="2" t="s">
        <v>337</v>
      </c>
      <c r="C441" s="2" t="s">
        <v>11</v>
      </c>
      <c r="D441" s="2" t="s">
        <v>338</v>
      </c>
      <c r="E441" s="2" t="s">
        <v>22</v>
      </c>
      <c r="F441" s="2">
        <v>150</v>
      </c>
      <c r="G441" s="2">
        <v>4.2</v>
      </c>
      <c r="H441" s="2">
        <v>50</v>
      </c>
      <c r="I441" s="2" t="s">
        <v>339</v>
      </c>
      <c r="J441" s="2">
        <v>35</v>
      </c>
    </row>
    <row r="442" spans="1:10" x14ac:dyDescent="0.3">
      <c r="A442" s="2">
        <v>55875</v>
      </c>
      <c r="B442" s="2" t="s">
        <v>107</v>
      </c>
      <c r="C442" s="2" t="s">
        <v>11</v>
      </c>
      <c r="D442" s="2" t="s">
        <v>340</v>
      </c>
      <c r="E442" s="2" t="s">
        <v>45</v>
      </c>
      <c r="F442" s="2">
        <v>300</v>
      </c>
      <c r="G442" s="2">
        <v>3.9</v>
      </c>
      <c r="H442" s="2">
        <v>50</v>
      </c>
      <c r="I442" s="2" t="s">
        <v>211</v>
      </c>
      <c r="J442" s="2">
        <v>31</v>
      </c>
    </row>
    <row r="443" spans="1:10" x14ac:dyDescent="0.3">
      <c r="A443" s="2">
        <v>55875</v>
      </c>
      <c r="B443" s="2" t="s">
        <v>107</v>
      </c>
      <c r="C443" s="2" t="s">
        <v>11</v>
      </c>
      <c r="D443" s="2" t="s">
        <v>340</v>
      </c>
      <c r="E443" s="2" t="s">
        <v>24</v>
      </c>
      <c r="F443" s="2">
        <v>300</v>
      </c>
      <c r="G443" s="2">
        <v>3.9</v>
      </c>
      <c r="H443" s="2">
        <v>50</v>
      </c>
      <c r="I443" s="2" t="s">
        <v>211</v>
      </c>
      <c r="J443" s="2">
        <v>31</v>
      </c>
    </row>
    <row r="444" spans="1:10" x14ac:dyDescent="0.3">
      <c r="A444" s="2">
        <v>55875</v>
      </c>
      <c r="B444" s="2" t="s">
        <v>107</v>
      </c>
      <c r="C444" s="2" t="s">
        <v>11</v>
      </c>
      <c r="D444" s="2" t="s">
        <v>340</v>
      </c>
      <c r="E444" s="2" t="s">
        <v>17</v>
      </c>
      <c r="F444" s="2">
        <v>300</v>
      </c>
      <c r="G444" s="2">
        <v>3.9</v>
      </c>
      <c r="H444" s="2">
        <v>50</v>
      </c>
      <c r="I444" s="2" t="s">
        <v>211</v>
      </c>
      <c r="J444" s="2">
        <v>31</v>
      </c>
    </row>
    <row r="445" spans="1:10" x14ac:dyDescent="0.3">
      <c r="A445" s="2">
        <v>56268</v>
      </c>
      <c r="B445" s="2" t="s">
        <v>35</v>
      </c>
      <c r="C445" s="2" t="s">
        <v>11</v>
      </c>
      <c r="D445" s="2" t="s">
        <v>341</v>
      </c>
      <c r="E445" s="2" t="s">
        <v>29</v>
      </c>
      <c r="F445" s="2">
        <v>200</v>
      </c>
      <c r="G445" s="2">
        <v>4.5</v>
      </c>
      <c r="H445" s="2">
        <v>100</v>
      </c>
      <c r="I445" s="2" t="s">
        <v>342</v>
      </c>
      <c r="J445" s="2">
        <v>66</v>
      </c>
    </row>
    <row r="446" spans="1:10" x14ac:dyDescent="0.3">
      <c r="A446" s="2">
        <v>56268</v>
      </c>
      <c r="B446" s="2" t="s">
        <v>35</v>
      </c>
      <c r="C446" s="2" t="s">
        <v>11</v>
      </c>
      <c r="D446" s="2" t="s">
        <v>341</v>
      </c>
      <c r="E446" s="2" t="s">
        <v>57</v>
      </c>
      <c r="F446" s="2">
        <v>200</v>
      </c>
      <c r="G446" s="2">
        <v>4.5</v>
      </c>
      <c r="H446" s="2">
        <v>100</v>
      </c>
      <c r="I446" s="2" t="s">
        <v>342</v>
      </c>
      <c r="J446" s="2">
        <v>66</v>
      </c>
    </row>
    <row r="447" spans="1:10" x14ac:dyDescent="0.3">
      <c r="A447" s="2">
        <v>57903</v>
      </c>
      <c r="B447" s="2" t="s">
        <v>343</v>
      </c>
      <c r="C447" s="2" t="s">
        <v>11</v>
      </c>
      <c r="D447" s="2" t="s">
        <v>344</v>
      </c>
      <c r="E447" s="2" t="s">
        <v>241</v>
      </c>
      <c r="F447" s="2">
        <v>500</v>
      </c>
      <c r="G447" s="2">
        <v>3.8</v>
      </c>
      <c r="H447" s="2">
        <v>5000</v>
      </c>
      <c r="I447" s="2" t="s">
        <v>345</v>
      </c>
      <c r="J447" s="2">
        <v>33</v>
      </c>
    </row>
    <row r="448" spans="1:10" x14ac:dyDescent="0.3">
      <c r="A448" s="2">
        <v>57903</v>
      </c>
      <c r="B448" s="2" t="s">
        <v>343</v>
      </c>
      <c r="C448" s="2" t="s">
        <v>11</v>
      </c>
      <c r="D448" s="2" t="s">
        <v>344</v>
      </c>
      <c r="E448" s="2" t="s">
        <v>22</v>
      </c>
      <c r="F448" s="2">
        <v>500</v>
      </c>
      <c r="G448" s="2">
        <v>3.8</v>
      </c>
      <c r="H448" s="2">
        <v>5000</v>
      </c>
      <c r="I448" s="2" t="s">
        <v>345</v>
      </c>
      <c r="J448" s="2">
        <v>33</v>
      </c>
    </row>
    <row r="449" spans="1:10" x14ac:dyDescent="0.3">
      <c r="A449" s="2">
        <v>57903</v>
      </c>
      <c r="B449" s="2" t="s">
        <v>343</v>
      </c>
      <c r="C449" s="2" t="s">
        <v>11</v>
      </c>
      <c r="D449" s="2" t="s">
        <v>344</v>
      </c>
      <c r="E449" s="2" t="s">
        <v>24</v>
      </c>
      <c r="F449" s="2">
        <v>500</v>
      </c>
      <c r="G449" s="2">
        <v>3.8</v>
      </c>
      <c r="H449" s="2">
        <v>5000</v>
      </c>
      <c r="I449" s="2" t="s">
        <v>345</v>
      </c>
      <c r="J449" s="2">
        <v>33</v>
      </c>
    </row>
    <row r="450" spans="1:10" x14ac:dyDescent="0.3">
      <c r="A450" s="2">
        <v>57903</v>
      </c>
      <c r="B450" s="2" t="s">
        <v>343</v>
      </c>
      <c r="C450" s="2" t="s">
        <v>11</v>
      </c>
      <c r="D450" s="2" t="s">
        <v>344</v>
      </c>
      <c r="E450" s="2" t="s">
        <v>28</v>
      </c>
      <c r="F450" s="2">
        <v>500</v>
      </c>
      <c r="G450" s="2">
        <v>3.8</v>
      </c>
      <c r="H450" s="2">
        <v>5000</v>
      </c>
      <c r="I450" s="2" t="s">
        <v>345</v>
      </c>
      <c r="J450" s="2">
        <v>33</v>
      </c>
    </row>
    <row r="451" spans="1:10" x14ac:dyDescent="0.3">
      <c r="A451" s="2">
        <v>57903</v>
      </c>
      <c r="B451" s="2" t="s">
        <v>343</v>
      </c>
      <c r="C451" s="2" t="s">
        <v>11</v>
      </c>
      <c r="D451" s="2" t="s">
        <v>344</v>
      </c>
      <c r="E451" s="2" t="s">
        <v>17</v>
      </c>
      <c r="F451" s="2">
        <v>500</v>
      </c>
      <c r="G451" s="2">
        <v>3.8</v>
      </c>
      <c r="H451" s="2">
        <v>5000</v>
      </c>
      <c r="I451" s="2" t="s">
        <v>345</v>
      </c>
      <c r="J451" s="2">
        <v>33</v>
      </c>
    </row>
    <row r="452" spans="1:10" x14ac:dyDescent="0.3">
      <c r="A452" s="2">
        <v>57903</v>
      </c>
      <c r="B452" s="2" t="s">
        <v>343</v>
      </c>
      <c r="C452" s="2" t="s">
        <v>11</v>
      </c>
      <c r="D452" s="2" t="s">
        <v>344</v>
      </c>
      <c r="E452" s="2" t="s">
        <v>16</v>
      </c>
      <c r="F452" s="2">
        <v>500</v>
      </c>
      <c r="G452" s="2">
        <v>3.8</v>
      </c>
      <c r="H452" s="2">
        <v>5000</v>
      </c>
      <c r="I452" s="2" t="s">
        <v>345</v>
      </c>
      <c r="J452" s="2">
        <v>33</v>
      </c>
    </row>
    <row r="453" spans="1:10" x14ac:dyDescent="0.3">
      <c r="A453" s="2">
        <v>57903</v>
      </c>
      <c r="B453" s="2" t="s">
        <v>343</v>
      </c>
      <c r="C453" s="2" t="s">
        <v>11</v>
      </c>
      <c r="D453" s="2" t="s">
        <v>344</v>
      </c>
      <c r="E453" s="2" t="s">
        <v>29</v>
      </c>
      <c r="F453" s="2">
        <v>500</v>
      </c>
      <c r="G453" s="2">
        <v>3.8</v>
      </c>
      <c r="H453" s="2">
        <v>5000</v>
      </c>
      <c r="I453" s="2" t="s">
        <v>345</v>
      </c>
      <c r="J453" s="2">
        <v>33</v>
      </c>
    </row>
    <row r="454" spans="1:10" x14ac:dyDescent="0.3">
      <c r="A454" s="2">
        <v>57903</v>
      </c>
      <c r="B454" s="2" t="s">
        <v>343</v>
      </c>
      <c r="C454" s="2" t="s">
        <v>11</v>
      </c>
      <c r="D454" s="2" t="s">
        <v>344</v>
      </c>
      <c r="E454" s="2" t="s">
        <v>30</v>
      </c>
      <c r="F454" s="2">
        <v>500</v>
      </c>
      <c r="G454" s="2">
        <v>3.8</v>
      </c>
      <c r="H454" s="2">
        <v>5000</v>
      </c>
      <c r="I454" s="2" t="s">
        <v>345</v>
      </c>
      <c r="J454" s="2">
        <v>33</v>
      </c>
    </row>
    <row r="455" spans="1:10" x14ac:dyDescent="0.3">
      <c r="A455" s="2">
        <v>57903</v>
      </c>
      <c r="B455" s="2" t="s">
        <v>343</v>
      </c>
      <c r="C455" s="2" t="s">
        <v>11</v>
      </c>
      <c r="D455" s="2" t="s">
        <v>344</v>
      </c>
      <c r="E455" s="2" t="s">
        <v>13</v>
      </c>
      <c r="F455" s="2">
        <v>500</v>
      </c>
      <c r="G455" s="2">
        <v>3.8</v>
      </c>
      <c r="H455" s="2">
        <v>5000</v>
      </c>
      <c r="I455" s="2" t="s">
        <v>345</v>
      </c>
      <c r="J455" s="2">
        <v>33</v>
      </c>
    </row>
    <row r="456" spans="1:10" x14ac:dyDescent="0.3">
      <c r="A456" s="2">
        <v>58070</v>
      </c>
      <c r="B456" s="2" t="s">
        <v>10</v>
      </c>
      <c r="C456" s="2" t="s">
        <v>11</v>
      </c>
      <c r="D456" s="2" t="s">
        <v>346</v>
      </c>
      <c r="E456" s="2" t="s">
        <v>33</v>
      </c>
      <c r="F456" s="2">
        <v>400</v>
      </c>
      <c r="G456" s="2">
        <v>4.0999999999999996</v>
      </c>
      <c r="H456" s="2">
        <v>50</v>
      </c>
      <c r="I456" s="2" t="s">
        <v>347</v>
      </c>
      <c r="J456" s="2">
        <v>77</v>
      </c>
    </row>
    <row r="457" spans="1:10" x14ac:dyDescent="0.3">
      <c r="A457" s="2">
        <v>58070</v>
      </c>
      <c r="B457" s="2" t="s">
        <v>10</v>
      </c>
      <c r="C457" s="2" t="s">
        <v>11</v>
      </c>
      <c r="D457" s="2" t="s">
        <v>346</v>
      </c>
      <c r="E457" s="2" t="s">
        <v>348</v>
      </c>
      <c r="F457" s="2">
        <v>400</v>
      </c>
      <c r="G457" s="2">
        <v>4.0999999999999996</v>
      </c>
      <c r="H457" s="2">
        <v>50</v>
      </c>
      <c r="I457" s="2" t="s">
        <v>347</v>
      </c>
      <c r="J457" s="2">
        <v>77</v>
      </c>
    </row>
    <row r="458" spans="1:10" x14ac:dyDescent="0.3">
      <c r="A458" s="2">
        <v>58070</v>
      </c>
      <c r="B458" s="2" t="s">
        <v>10</v>
      </c>
      <c r="C458" s="2" t="s">
        <v>11</v>
      </c>
      <c r="D458" s="2" t="s">
        <v>346</v>
      </c>
      <c r="E458" s="2" t="s">
        <v>313</v>
      </c>
      <c r="F458" s="2">
        <v>400</v>
      </c>
      <c r="G458" s="2">
        <v>4.0999999999999996</v>
      </c>
      <c r="H458" s="2">
        <v>50</v>
      </c>
      <c r="I458" s="2" t="s">
        <v>347</v>
      </c>
      <c r="J458" s="2">
        <v>77</v>
      </c>
    </row>
    <row r="459" spans="1:10" x14ac:dyDescent="0.3">
      <c r="A459" s="2">
        <v>58289</v>
      </c>
      <c r="B459" s="2" t="s">
        <v>35</v>
      </c>
      <c r="C459" s="2" t="s">
        <v>11</v>
      </c>
      <c r="D459" s="2" t="s">
        <v>349</v>
      </c>
      <c r="E459" s="2" t="s">
        <v>350</v>
      </c>
      <c r="F459" s="2">
        <v>200</v>
      </c>
      <c r="G459" s="2">
        <v>3.8</v>
      </c>
      <c r="H459" s="2">
        <v>100</v>
      </c>
      <c r="I459" s="2" t="s">
        <v>351</v>
      </c>
      <c r="J459" s="2">
        <v>64</v>
      </c>
    </row>
    <row r="460" spans="1:10" x14ac:dyDescent="0.3">
      <c r="A460" s="2">
        <v>58289</v>
      </c>
      <c r="B460" s="2" t="s">
        <v>35</v>
      </c>
      <c r="C460" s="2" t="s">
        <v>11</v>
      </c>
      <c r="D460" s="2" t="s">
        <v>349</v>
      </c>
      <c r="E460" s="2" t="s">
        <v>45</v>
      </c>
      <c r="F460" s="2">
        <v>200</v>
      </c>
      <c r="G460" s="2">
        <v>3.8</v>
      </c>
      <c r="H460" s="2">
        <v>100</v>
      </c>
      <c r="I460" s="2" t="s">
        <v>351</v>
      </c>
      <c r="J460" s="2">
        <v>64</v>
      </c>
    </row>
    <row r="461" spans="1:10" x14ac:dyDescent="0.3">
      <c r="A461" s="2">
        <v>58289</v>
      </c>
      <c r="B461" s="2" t="s">
        <v>35</v>
      </c>
      <c r="C461" s="2" t="s">
        <v>11</v>
      </c>
      <c r="D461" s="2" t="s">
        <v>349</v>
      </c>
      <c r="E461" s="2" t="s">
        <v>57</v>
      </c>
      <c r="F461" s="2">
        <v>200</v>
      </c>
      <c r="G461" s="2">
        <v>3.8</v>
      </c>
      <c r="H461" s="2">
        <v>100</v>
      </c>
      <c r="I461" s="2" t="s">
        <v>351</v>
      </c>
      <c r="J461" s="2">
        <v>64</v>
      </c>
    </row>
    <row r="462" spans="1:10" x14ac:dyDescent="0.3">
      <c r="A462" s="2">
        <v>60071</v>
      </c>
      <c r="B462" s="2" t="s">
        <v>286</v>
      </c>
      <c r="C462" s="2" t="s">
        <v>11</v>
      </c>
      <c r="D462" s="2" t="s">
        <v>352</v>
      </c>
      <c r="E462" s="2" t="s">
        <v>34</v>
      </c>
      <c r="F462" s="2">
        <v>400</v>
      </c>
      <c r="G462" s="2">
        <v>4.2</v>
      </c>
      <c r="H462" s="2">
        <v>100</v>
      </c>
      <c r="I462" s="2" t="s">
        <v>353</v>
      </c>
      <c r="J462" s="2">
        <v>38</v>
      </c>
    </row>
    <row r="463" spans="1:10" x14ac:dyDescent="0.3">
      <c r="A463" s="2">
        <v>60071</v>
      </c>
      <c r="B463" s="2" t="s">
        <v>286</v>
      </c>
      <c r="C463" s="2" t="s">
        <v>11</v>
      </c>
      <c r="D463" s="2" t="s">
        <v>352</v>
      </c>
      <c r="E463" s="2" t="s">
        <v>98</v>
      </c>
      <c r="F463" s="2">
        <v>400</v>
      </c>
      <c r="G463" s="2">
        <v>4.2</v>
      </c>
      <c r="H463" s="2">
        <v>100</v>
      </c>
      <c r="I463" s="2" t="s">
        <v>353</v>
      </c>
      <c r="J463" s="2">
        <v>38</v>
      </c>
    </row>
    <row r="464" spans="1:10" x14ac:dyDescent="0.3">
      <c r="A464" s="2">
        <v>60071</v>
      </c>
      <c r="B464" s="2" t="s">
        <v>286</v>
      </c>
      <c r="C464" s="2" t="s">
        <v>11</v>
      </c>
      <c r="D464" s="2" t="s">
        <v>352</v>
      </c>
      <c r="E464" s="2" t="s">
        <v>33</v>
      </c>
      <c r="F464" s="2">
        <v>400</v>
      </c>
      <c r="G464" s="2">
        <v>4.2</v>
      </c>
      <c r="H464" s="2">
        <v>100</v>
      </c>
      <c r="I464" s="2" t="s">
        <v>353</v>
      </c>
      <c r="J464" s="2">
        <v>38</v>
      </c>
    </row>
    <row r="465" spans="1:10" x14ac:dyDescent="0.3">
      <c r="A465" s="2">
        <v>60071</v>
      </c>
      <c r="B465" s="2" t="s">
        <v>286</v>
      </c>
      <c r="C465" s="2" t="s">
        <v>11</v>
      </c>
      <c r="D465" s="2" t="s">
        <v>352</v>
      </c>
      <c r="E465" s="2" t="s">
        <v>17</v>
      </c>
      <c r="F465" s="2">
        <v>400</v>
      </c>
      <c r="G465" s="2">
        <v>4.2</v>
      </c>
      <c r="H465" s="2">
        <v>100</v>
      </c>
      <c r="I465" s="2" t="s">
        <v>353</v>
      </c>
      <c r="J465" s="2">
        <v>38</v>
      </c>
    </row>
    <row r="466" spans="1:10" x14ac:dyDescent="0.3">
      <c r="A466" s="2">
        <v>60071</v>
      </c>
      <c r="B466" s="2" t="s">
        <v>286</v>
      </c>
      <c r="C466" s="2" t="s">
        <v>11</v>
      </c>
      <c r="D466" s="2" t="s">
        <v>352</v>
      </c>
      <c r="E466" s="2" t="s">
        <v>59</v>
      </c>
      <c r="F466" s="2">
        <v>400</v>
      </c>
      <c r="G466" s="2">
        <v>4.2</v>
      </c>
      <c r="H466" s="2">
        <v>100</v>
      </c>
      <c r="I466" s="2" t="s">
        <v>353</v>
      </c>
      <c r="J466" s="2">
        <v>38</v>
      </c>
    </row>
    <row r="467" spans="1:10" x14ac:dyDescent="0.3">
      <c r="A467" s="2">
        <v>60071</v>
      </c>
      <c r="B467" s="2" t="s">
        <v>286</v>
      </c>
      <c r="C467" s="2" t="s">
        <v>11</v>
      </c>
      <c r="D467" s="2" t="s">
        <v>352</v>
      </c>
      <c r="E467" s="2" t="s">
        <v>42</v>
      </c>
      <c r="F467" s="2">
        <v>400</v>
      </c>
      <c r="G467" s="2">
        <v>4.2</v>
      </c>
      <c r="H467" s="2">
        <v>100</v>
      </c>
      <c r="I467" s="2" t="s">
        <v>353</v>
      </c>
      <c r="J467" s="2">
        <v>38</v>
      </c>
    </row>
    <row r="468" spans="1:10" x14ac:dyDescent="0.3">
      <c r="A468" s="2">
        <v>60071</v>
      </c>
      <c r="B468" s="2" t="s">
        <v>286</v>
      </c>
      <c r="C468" s="2" t="s">
        <v>11</v>
      </c>
      <c r="D468" s="2" t="s">
        <v>352</v>
      </c>
      <c r="E468" s="2" t="s">
        <v>68</v>
      </c>
      <c r="F468" s="2">
        <v>400</v>
      </c>
      <c r="G468" s="2">
        <v>4.2</v>
      </c>
      <c r="H468" s="2">
        <v>100</v>
      </c>
      <c r="I468" s="2" t="s">
        <v>353</v>
      </c>
      <c r="J468" s="2">
        <v>38</v>
      </c>
    </row>
    <row r="469" spans="1:10" x14ac:dyDescent="0.3">
      <c r="A469" s="2">
        <v>60071</v>
      </c>
      <c r="B469" s="2" t="s">
        <v>286</v>
      </c>
      <c r="C469" s="2" t="s">
        <v>11</v>
      </c>
      <c r="D469" s="2" t="s">
        <v>352</v>
      </c>
      <c r="E469" s="2" t="s">
        <v>29</v>
      </c>
      <c r="F469" s="2">
        <v>400</v>
      </c>
      <c r="G469" s="2">
        <v>4.2</v>
      </c>
      <c r="H469" s="2">
        <v>100</v>
      </c>
      <c r="I469" s="2" t="s">
        <v>353</v>
      </c>
      <c r="J469" s="2">
        <v>38</v>
      </c>
    </row>
    <row r="470" spans="1:10" x14ac:dyDescent="0.3">
      <c r="A470" s="2">
        <v>60071</v>
      </c>
      <c r="B470" s="2" t="s">
        <v>286</v>
      </c>
      <c r="C470" s="2" t="s">
        <v>11</v>
      </c>
      <c r="D470" s="2" t="s">
        <v>352</v>
      </c>
      <c r="E470" s="2" t="s">
        <v>57</v>
      </c>
      <c r="F470" s="2">
        <v>400</v>
      </c>
      <c r="G470" s="2">
        <v>4.2</v>
      </c>
      <c r="H470" s="2">
        <v>100</v>
      </c>
      <c r="I470" s="2" t="s">
        <v>353</v>
      </c>
      <c r="J470" s="2">
        <v>38</v>
      </c>
    </row>
    <row r="471" spans="1:10" x14ac:dyDescent="0.3">
      <c r="A471" s="2">
        <v>60214</v>
      </c>
      <c r="B471" s="2" t="s">
        <v>343</v>
      </c>
      <c r="C471" s="2" t="s">
        <v>11</v>
      </c>
      <c r="D471" s="2" t="s">
        <v>354</v>
      </c>
      <c r="E471" s="2" t="s">
        <v>45</v>
      </c>
      <c r="F471" s="2">
        <v>300</v>
      </c>
      <c r="G471" s="2">
        <v>3.2</v>
      </c>
      <c r="H471" s="2">
        <v>100</v>
      </c>
      <c r="I471" s="2" t="s">
        <v>355</v>
      </c>
      <c r="J471" s="2">
        <v>35</v>
      </c>
    </row>
    <row r="472" spans="1:10" x14ac:dyDescent="0.3">
      <c r="A472" s="2">
        <v>60214</v>
      </c>
      <c r="B472" s="2" t="s">
        <v>343</v>
      </c>
      <c r="C472" s="2" t="s">
        <v>11</v>
      </c>
      <c r="D472" s="2" t="s">
        <v>354</v>
      </c>
      <c r="E472" s="2" t="s">
        <v>17</v>
      </c>
      <c r="F472" s="2">
        <v>300</v>
      </c>
      <c r="G472" s="2">
        <v>3.2</v>
      </c>
      <c r="H472" s="2">
        <v>100</v>
      </c>
      <c r="I472" s="2" t="s">
        <v>355</v>
      </c>
      <c r="J472" s="2">
        <v>35</v>
      </c>
    </row>
    <row r="473" spans="1:10" x14ac:dyDescent="0.3">
      <c r="A473" s="2">
        <v>60214</v>
      </c>
      <c r="B473" s="2" t="s">
        <v>343</v>
      </c>
      <c r="C473" s="2" t="s">
        <v>11</v>
      </c>
      <c r="D473" s="2" t="s">
        <v>354</v>
      </c>
      <c r="E473" s="2" t="s">
        <v>24</v>
      </c>
      <c r="F473" s="2">
        <v>300</v>
      </c>
      <c r="G473" s="2">
        <v>3.2</v>
      </c>
      <c r="H473" s="2">
        <v>100</v>
      </c>
      <c r="I473" s="2" t="s">
        <v>355</v>
      </c>
      <c r="J473" s="2">
        <v>35</v>
      </c>
    </row>
    <row r="474" spans="1:10" x14ac:dyDescent="0.3">
      <c r="A474" s="2">
        <v>61315</v>
      </c>
      <c r="B474" s="2" t="s">
        <v>25</v>
      </c>
      <c r="C474" s="2" t="s">
        <v>11</v>
      </c>
      <c r="D474" s="2" t="s">
        <v>356</v>
      </c>
      <c r="E474" s="2" t="s">
        <v>34</v>
      </c>
      <c r="F474" s="2">
        <v>150</v>
      </c>
      <c r="G474" s="2">
        <v>4.2</v>
      </c>
      <c r="H474" s="2">
        <v>500</v>
      </c>
      <c r="I474" s="2" t="s">
        <v>357</v>
      </c>
      <c r="J474" s="2">
        <v>57</v>
      </c>
    </row>
    <row r="475" spans="1:10" x14ac:dyDescent="0.3">
      <c r="A475" s="2">
        <v>61315</v>
      </c>
      <c r="B475" s="2" t="s">
        <v>25</v>
      </c>
      <c r="C475" s="2" t="s">
        <v>11</v>
      </c>
      <c r="D475" s="2" t="s">
        <v>356</v>
      </c>
      <c r="E475" s="2" t="s">
        <v>184</v>
      </c>
      <c r="F475" s="2">
        <v>150</v>
      </c>
      <c r="G475" s="2">
        <v>4.2</v>
      </c>
      <c r="H475" s="2">
        <v>500</v>
      </c>
      <c r="I475" s="2" t="s">
        <v>357</v>
      </c>
      <c r="J475" s="2">
        <v>57</v>
      </c>
    </row>
    <row r="476" spans="1:10" x14ac:dyDescent="0.3">
      <c r="A476" s="2">
        <v>61315</v>
      </c>
      <c r="B476" s="2" t="s">
        <v>25</v>
      </c>
      <c r="C476" s="2" t="s">
        <v>11</v>
      </c>
      <c r="D476" s="2" t="s">
        <v>356</v>
      </c>
      <c r="E476" s="2" t="s">
        <v>57</v>
      </c>
      <c r="F476" s="2">
        <v>150</v>
      </c>
      <c r="G476" s="2">
        <v>4.2</v>
      </c>
      <c r="H476" s="2">
        <v>500</v>
      </c>
      <c r="I476" s="2" t="s">
        <v>357</v>
      </c>
      <c r="J476" s="2">
        <v>57</v>
      </c>
    </row>
    <row r="477" spans="1:10" x14ac:dyDescent="0.3">
      <c r="A477" s="2">
        <v>61315</v>
      </c>
      <c r="B477" s="2" t="s">
        <v>25</v>
      </c>
      <c r="C477" s="2" t="s">
        <v>11</v>
      </c>
      <c r="D477" s="2" t="s">
        <v>356</v>
      </c>
      <c r="E477" s="2" t="s">
        <v>358</v>
      </c>
      <c r="F477" s="2">
        <v>150</v>
      </c>
      <c r="G477" s="2">
        <v>4.2</v>
      </c>
      <c r="H477" s="2">
        <v>500</v>
      </c>
      <c r="I477" s="2" t="s">
        <v>357</v>
      </c>
      <c r="J477" s="2">
        <v>57</v>
      </c>
    </row>
    <row r="478" spans="1:10" x14ac:dyDescent="0.3">
      <c r="A478" s="2">
        <v>61315</v>
      </c>
      <c r="B478" s="2" t="s">
        <v>25</v>
      </c>
      <c r="C478" s="2" t="s">
        <v>11</v>
      </c>
      <c r="D478" s="2" t="s">
        <v>356</v>
      </c>
      <c r="E478" s="2" t="s">
        <v>120</v>
      </c>
      <c r="F478" s="2">
        <v>150</v>
      </c>
      <c r="G478" s="2">
        <v>4.2</v>
      </c>
      <c r="H478" s="2">
        <v>500</v>
      </c>
      <c r="I478" s="2" t="s">
        <v>357</v>
      </c>
      <c r="J478" s="2">
        <v>57</v>
      </c>
    </row>
    <row r="479" spans="1:10" x14ac:dyDescent="0.3">
      <c r="A479" s="2">
        <v>61315</v>
      </c>
      <c r="B479" s="2" t="s">
        <v>25</v>
      </c>
      <c r="C479" s="2" t="s">
        <v>11</v>
      </c>
      <c r="D479" s="2" t="s">
        <v>356</v>
      </c>
      <c r="E479" s="2" t="s">
        <v>70</v>
      </c>
      <c r="F479" s="2">
        <v>150</v>
      </c>
      <c r="G479" s="2">
        <v>4.2</v>
      </c>
      <c r="H479" s="2">
        <v>500</v>
      </c>
      <c r="I479" s="2" t="s">
        <v>357</v>
      </c>
      <c r="J479" s="2">
        <v>57</v>
      </c>
    </row>
    <row r="480" spans="1:10" x14ac:dyDescent="0.3">
      <c r="A480" s="2">
        <v>61315</v>
      </c>
      <c r="B480" s="2" t="s">
        <v>25</v>
      </c>
      <c r="C480" s="2" t="s">
        <v>11</v>
      </c>
      <c r="D480" s="2" t="s">
        <v>356</v>
      </c>
      <c r="E480" s="2" t="s">
        <v>47</v>
      </c>
      <c r="F480" s="2">
        <v>150</v>
      </c>
      <c r="G480" s="2">
        <v>4.2</v>
      </c>
      <c r="H480" s="2">
        <v>500</v>
      </c>
      <c r="I480" s="2" t="s">
        <v>357</v>
      </c>
      <c r="J480" s="2">
        <v>57</v>
      </c>
    </row>
    <row r="481" spans="1:10" x14ac:dyDescent="0.3">
      <c r="A481" s="2">
        <v>61315</v>
      </c>
      <c r="B481" s="2" t="s">
        <v>25</v>
      </c>
      <c r="C481" s="2" t="s">
        <v>11</v>
      </c>
      <c r="D481" s="2" t="s">
        <v>356</v>
      </c>
      <c r="E481" s="2" t="s">
        <v>182</v>
      </c>
      <c r="F481" s="2">
        <v>150</v>
      </c>
      <c r="G481" s="2">
        <v>4.2</v>
      </c>
      <c r="H481" s="2">
        <v>500</v>
      </c>
      <c r="I481" s="2" t="s">
        <v>357</v>
      </c>
      <c r="J481" s="2">
        <v>57</v>
      </c>
    </row>
    <row r="482" spans="1:10" x14ac:dyDescent="0.3">
      <c r="A482" s="2">
        <v>61315</v>
      </c>
      <c r="B482" s="2" t="s">
        <v>25</v>
      </c>
      <c r="C482" s="2" t="s">
        <v>11</v>
      </c>
      <c r="D482" s="2" t="s">
        <v>356</v>
      </c>
      <c r="E482" s="2" t="s">
        <v>33</v>
      </c>
      <c r="F482" s="2">
        <v>150</v>
      </c>
      <c r="G482" s="2">
        <v>4.2</v>
      </c>
      <c r="H482" s="2">
        <v>500</v>
      </c>
      <c r="I482" s="2" t="s">
        <v>357</v>
      </c>
      <c r="J482" s="2">
        <v>57</v>
      </c>
    </row>
    <row r="483" spans="1:10" x14ac:dyDescent="0.3">
      <c r="A483" s="2">
        <v>61931</v>
      </c>
      <c r="B483" s="2" t="s">
        <v>107</v>
      </c>
      <c r="C483" s="2" t="s">
        <v>11</v>
      </c>
      <c r="D483" s="2" t="s">
        <v>359</v>
      </c>
      <c r="E483" s="2" t="s">
        <v>16</v>
      </c>
      <c r="F483" s="2">
        <v>300</v>
      </c>
      <c r="G483" s="2">
        <v>4.0999999999999996</v>
      </c>
      <c r="H483" s="2">
        <v>50</v>
      </c>
      <c r="I483" s="2" t="s">
        <v>211</v>
      </c>
      <c r="J483" s="2">
        <v>30</v>
      </c>
    </row>
    <row r="484" spans="1:10" x14ac:dyDescent="0.3">
      <c r="A484" s="2">
        <v>61931</v>
      </c>
      <c r="B484" s="2" t="s">
        <v>107</v>
      </c>
      <c r="C484" s="2" t="s">
        <v>11</v>
      </c>
      <c r="D484" s="2" t="s">
        <v>359</v>
      </c>
      <c r="E484" s="2" t="s">
        <v>33</v>
      </c>
      <c r="F484" s="2">
        <v>300</v>
      </c>
      <c r="G484" s="2">
        <v>4.0999999999999996</v>
      </c>
      <c r="H484" s="2">
        <v>50</v>
      </c>
      <c r="I484" s="2" t="s">
        <v>211</v>
      </c>
      <c r="J484" s="2">
        <v>30</v>
      </c>
    </row>
    <row r="485" spans="1:10" x14ac:dyDescent="0.3">
      <c r="A485" s="2">
        <v>62456</v>
      </c>
      <c r="B485" s="2" t="s">
        <v>99</v>
      </c>
      <c r="C485" s="2" t="s">
        <v>11</v>
      </c>
      <c r="D485" s="2" t="s">
        <v>360</v>
      </c>
      <c r="E485" s="2" t="s">
        <v>34</v>
      </c>
      <c r="F485" s="2">
        <v>300</v>
      </c>
      <c r="G485" s="2">
        <v>4</v>
      </c>
      <c r="H485" s="2">
        <v>100</v>
      </c>
      <c r="I485" s="2" t="s">
        <v>361</v>
      </c>
      <c r="J485" s="2">
        <v>44</v>
      </c>
    </row>
    <row r="486" spans="1:10" x14ac:dyDescent="0.3">
      <c r="A486" s="2">
        <v>62509</v>
      </c>
      <c r="B486" s="2" t="s">
        <v>25</v>
      </c>
      <c r="C486" s="2" t="s">
        <v>11</v>
      </c>
      <c r="D486" s="2" t="s">
        <v>362</v>
      </c>
      <c r="E486" s="2" t="s">
        <v>29</v>
      </c>
      <c r="F486" s="2">
        <v>600</v>
      </c>
      <c r="G486" s="2">
        <v>4.0999999999999996</v>
      </c>
      <c r="H486" s="2">
        <v>100</v>
      </c>
      <c r="I486" s="2" t="s">
        <v>363</v>
      </c>
      <c r="J486" s="2">
        <v>52</v>
      </c>
    </row>
    <row r="487" spans="1:10" x14ac:dyDescent="0.3">
      <c r="A487" s="2">
        <v>62509</v>
      </c>
      <c r="B487" s="2" t="s">
        <v>25</v>
      </c>
      <c r="C487" s="2" t="s">
        <v>11</v>
      </c>
      <c r="D487" s="2" t="s">
        <v>362</v>
      </c>
      <c r="E487" s="2" t="s">
        <v>34</v>
      </c>
      <c r="F487" s="2">
        <v>600</v>
      </c>
      <c r="G487" s="2">
        <v>4.0999999999999996</v>
      </c>
      <c r="H487" s="2">
        <v>100</v>
      </c>
      <c r="I487" s="2" t="s">
        <v>363</v>
      </c>
      <c r="J487" s="2">
        <v>52</v>
      </c>
    </row>
    <row r="488" spans="1:10" x14ac:dyDescent="0.3">
      <c r="A488" s="2">
        <v>63891</v>
      </c>
      <c r="B488" s="2" t="s">
        <v>99</v>
      </c>
      <c r="C488" s="2" t="s">
        <v>11</v>
      </c>
      <c r="D488" s="2" t="s">
        <v>364</v>
      </c>
      <c r="E488" s="2" t="s">
        <v>55</v>
      </c>
      <c r="F488" s="2">
        <v>250</v>
      </c>
      <c r="G488" s="2">
        <v>2.6</v>
      </c>
      <c r="H488" s="2">
        <v>20</v>
      </c>
      <c r="I488" s="2" t="s">
        <v>365</v>
      </c>
      <c r="J488" s="2">
        <v>46</v>
      </c>
    </row>
    <row r="489" spans="1:10" x14ac:dyDescent="0.3">
      <c r="A489" s="2">
        <v>63891</v>
      </c>
      <c r="B489" s="2" t="s">
        <v>99</v>
      </c>
      <c r="C489" s="2" t="s">
        <v>11</v>
      </c>
      <c r="D489" s="2" t="s">
        <v>364</v>
      </c>
      <c r="E489" s="2" t="s">
        <v>57</v>
      </c>
      <c r="F489" s="2">
        <v>250</v>
      </c>
      <c r="G489" s="2">
        <v>2.6</v>
      </c>
      <c r="H489" s="2">
        <v>20</v>
      </c>
      <c r="I489" s="2" t="s">
        <v>365</v>
      </c>
      <c r="J489" s="2">
        <v>46</v>
      </c>
    </row>
    <row r="490" spans="1:10" x14ac:dyDescent="0.3">
      <c r="A490" s="2">
        <v>63891</v>
      </c>
      <c r="B490" s="2" t="s">
        <v>99</v>
      </c>
      <c r="C490" s="2" t="s">
        <v>11</v>
      </c>
      <c r="D490" s="2" t="s">
        <v>364</v>
      </c>
      <c r="E490" s="2" t="s">
        <v>33</v>
      </c>
      <c r="F490" s="2">
        <v>250</v>
      </c>
      <c r="G490" s="2">
        <v>2.6</v>
      </c>
      <c r="H490" s="2">
        <v>20</v>
      </c>
      <c r="I490" s="2" t="s">
        <v>365</v>
      </c>
      <c r="J490" s="2">
        <v>46</v>
      </c>
    </row>
    <row r="491" spans="1:10" x14ac:dyDescent="0.3">
      <c r="A491" s="2">
        <v>64595</v>
      </c>
      <c r="B491" s="2" t="s">
        <v>89</v>
      </c>
      <c r="C491" s="2" t="s">
        <v>11</v>
      </c>
      <c r="D491" s="2" t="s">
        <v>366</v>
      </c>
      <c r="E491" s="2" t="s">
        <v>47</v>
      </c>
      <c r="F491" s="2">
        <v>300</v>
      </c>
      <c r="G491" s="2">
        <v>3.7</v>
      </c>
      <c r="H491" s="2">
        <v>500</v>
      </c>
      <c r="I491" s="2" t="s">
        <v>367</v>
      </c>
      <c r="J491" s="2">
        <v>33</v>
      </c>
    </row>
    <row r="492" spans="1:10" x14ac:dyDescent="0.3">
      <c r="A492" s="2">
        <v>64972</v>
      </c>
      <c r="B492" s="2" t="s">
        <v>25</v>
      </c>
      <c r="C492" s="2" t="s">
        <v>11</v>
      </c>
      <c r="D492" s="2" t="s">
        <v>368</v>
      </c>
      <c r="E492" s="2" t="s">
        <v>59</v>
      </c>
      <c r="F492" s="2">
        <v>1500</v>
      </c>
      <c r="G492" s="2">
        <v>2.9</v>
      </c>
      <c r="H492" s="2">
        <v>80</v>
      </c>
      <c r="I492" s="2" t="s">
        <v>369</v>
      </c>
      <c r="J492" s="2">
        <v>66</v>
      </c>
    </row>
    <row r="493" spans="1:10" x14ac:dyDescent="0.3">
      <c r="A493" s="2">
        <v>64972</v>
      </c>
      <c r="B493" s="2" t="s">
        <v>25</v>
      </c>
      <c r="C493" s="2" t="s">
        <v>11</v>
      </c>
      <c r="D493" s="2" t="s">
        <v>368</v>
      </c>
      <c r="E493" s="2" t="s">
        <v>16</v>
      </c>
      <c r="F493" s="2">
        <v>1500</v>
      </c>
      <c r="G493" s="2">
        <v>2.9</v>
      </c>
      <c r="H493" s="2">
        <v>80</v>
      </c>
      <c r="I493" s="2" t="s">
        <v>369</v>
      </c>
      <c r="J493" s="2">
        <v>66</v>
      </c>
    </row>
    <row r="494" spans="1:10" x14ac:dyDescent="0.3">
      <c r="A494" s="2">
        <v>64972</v>
      </c>
      <c r="B494" s="2" t="s">
        <v>25</v>
      </c>
      <c r="C494" s="2" t="s">
        <v>11</v>
      </c>
      <c r="D494" s="2" t="s">
        <v>368</v>
      </c>
      <c r="E494" s="2" t="s">
        <v>52</v>
      </c>
      <c r="F494" s="2">
        <v>1500</v>
      </c>
      <c r="G494" s="2">
        <v>2.9</v>
      </c>
      <c r="H494" s="2">
        <v>80</v>
      </c>
      <c r="I494" s="2" t="s">
        <v>369</v>
      </c>
      <c r="J494" s="2">
        <v>66</v>
      </c>
    </row>
    <row r="495" spans="1:10" x14ac:dyDescent="0.3">
      <c r="A495" s="2">
        <v>65483</v>
      </c>
      <c r="B495" s="2" t="s">
        <v>238</v>
      </c>
      <c r="C495" s="2" t="s">
        <v>11</v>
      </c>
      <c r="D495" s="2" t="s">
        <v>370</v>
      </c>
      <c r="E495" s="2" t="s">
        <v>22</v>
      </c>
      <c r="F495" s="2">
        <v>250</v>
      </c>
      <c r="G495" s="2">
        <v>4.4000000000000004</v>
      </c>
      <c r="H495" s="2">
        <v>1000</v>
      </c>
      <c r="I495" s="2" t="s">
        <v>238</v>
      </c>
      <c r="J495" s="2">
        <v>27</v>
      </c>
    </row>
    <row r="496" spans="1:10" x14ac:dyDescent="0.3">
      <c r="A496" s="2">
        <v>65483</v>
      </c>
      <c r="B496" s="2" t="s">
        <v>238</v>
      </c>
      <c r="C496" s="2" t="s">
        <v>11</v>
      </c>
      <c r="D496" s="2" t="s">
        <v>370</v>
      </c>
      <c r="E496" s="2" t="s">
        <v>140</v>
      </c>
      <c r="F496" s="2">
        <v>250</v>
      </c>
      <c r="G496" s="2">
        <v>4.4000000000000004</v>
      </c>
      <c r="H496" s="2">
        <v>1000</v>
      </c>
      <c r="I496" s="2" t="s">
        <v>238</v>
      </c>
      <c r="J496" s="2">
        <v>27</v>
      </c>
    </row>
    <row r="497" spans="1:10" x14ac:dyDescent="0.3">
      <c r="A497" s="2">
        <v>65483</v>
      </c>
      <c r="B497" s="2" t="s">
        <v>238</v>
      </c>
      <c r="C497" s="2" t="s">
        <v>11</v>
      </c>
      <c r="D497" s="2" t="s">
        <v>370</v>
      </c>
      <c r="E497" s="2" t="s">
        <v>331</v>
      </c>
      <c r="F497" s="2">
        <v>250</v>
      </c>
      <c r="G497" s="2">
        <v>4.4000000000000004</v>
      </c>
      <c r="H497" s="2">
        <v>1000</v>
      </c>
      <c r="I497" s="2" t="s">
        <v>238</v>
      </c>
      <c r="J497" s="2">
        <v>27</v>
      </c>
    </row>
    <row r="498" spans="1:10" x14ac:dyDescent="0.3">
      <c r="A498" s="2">
        <v>65483</v>
      </c>
      <c r="B498" s="2" t="s">
        <v>238</v>
      </c>
      <c r="C498" s="2" t="s">
        <v>11</v>
      </c>
      <c r="D498" s="2" t="s">
        <v>370</v>
      </c>
      <c r="E498" s="2" t="s">
        <v>24</v>
      </c>
      <c r="F498" s="2">
        <v>250</v>
      </c>
      <c r="G498" s="2">
        <v>4.4000000000000004</v>
      </c>
      <c r="H498" s="2">
        <v>1000</v>
      </c>
      <c r="I498" s="2" t="s">
        <v>238</v>
      </c>
      <c r="J498" s="2">
        <v>27</v>
      </c>
    </row>
    <row r="499" spans="1:10" x14ac:dyDescent="0.3">
      <c r="A499" s="2">
        <v>65921</v>
      </c>
      <c r="B499" s="2" t="s">
        <v>10</v>
      </c>
      <c r="C499" s="2" t="s">
        <v>11</v>
      </c>
      <c r="D499" s="2" t="s">
        <v>371</v>
      </c>
      <c r="E499" s="2" t="s">
        <v>19</v>
      </c>
      <c r="F499" s="2">
        <v>400</v>
      </c>
      <c r="G499" s="2">
        <v>4.2</v>
      </c>
      <c r="H499" s="2">
        <v>100</v>
      </c>
      <c r="I499" s="2" t="s">
        <v>372</v>
      </c>
      <c r="J499" s="2">
        <v>77</v>
      </c>
    </row>
    <row r="500" spans="1:10" x14ac:dyDescent="0.3">
      <c r="A500" s="2">
        <v>65921</v>
      </c>
      <c r="B500" s="2" t="s">
        <v>10</v>
      </c>
      <c r="C500" s="2" t="s">
        <v>11</v>
      </c>
      <c r="D500" s="2" t="s">
        <v>371</v>
      </c>
      <c r="E500" s="2" t="s">
        <v>17</v>
      </c>
      <c r="F500" s="2">
        <v>400</v>
      </c>
      <c r="G500" s="2">
        <v>4.2</v>
      </c>
      <c r="H500" s="2">
        <v>100</v>
      </c>
      <c r="I500" s="2" t="s">
        <v>372</v>
      </c>
      <c r="J500" s="2">
        <v>77</v>
      </c>
    </row>
    <row r="501" spans="1:10" x14ac:dyDescent="0.3">
      <c r="A501" s="2">
        <v>66666</v>
      </c>
      <c r="B501" s="2" t="s">
        <v>107</v>
      </c>
      <c r="C501" s="2" t="s">
        <v>11</v>
      </c>
      <c r="D501" s="2" t="s">
        <v>373</v>
      </c>
      <c r="E501" s="2" t="s">
        <v>33</v>
      </c>
      <c r="F501" s="2">
        <v>200</v>
      </c>
      <c r="G501" s="2">
        <v>4.3</v>
      </c>
      <c r="H501" s="2">
        <v>100</v>
      </c>
      <c r="I501" s="2" t="s">
        <v>109</v>
      </c>
      <c r="J501" s="2">
        <v>48</v>
      </c>
    </row>
    <row r="502" spans="1:10" x14ac:dyDescent="0.3">
      <c r="A502" s="2">
        <v>66666</v>
      </c>
      <c r="B502" s="2" t="s">
        <v>107</v>
      </c>
      <c r="C502" s="2" t="s">
        <v>11</v>
      </c>
      <c r="D502" s="2" t="s">
        <v>373</v>
      </c>
      <c r="E502" s="2" t="s">
        <v>34</v>
      </c>
      <c r="F502" s="2">
        <v>200</v>
      </c>
      <c r="G502" s="2">
        <v>4.3</v>
      </c>
      <c r="H502" s="2">
        <v>100</v>
      </c>
      <c r="I502" s="2" t="s">
        <v>109</v>
      </c>
      <c r="J502" s="2">
        <v>48</v>
      </c>
    </row>
    <row r="503" spans="1:10" x14ac:dyDescent="0.3">
      <c r="A503" s="2">
        <v>66936</v>
      </c>
      <c r="B503" s="2" t="s">
        <v>25</v>
      </c>
      <c r="C503" s="2" t="s">
        <v>11</v>
      </c>
      <c r="D503" s="2" t="s">
        <v>374</v>
      </c>
      <c r="E503" s="2" t="s">
        <v>33</v>
      </c>
      <c r="F503" s="2">
        <v>450</v>
      </c>
      <c r="G503" s="2">
        <v>3.9</v>
      </c>
      <c r="H503" s="2">
        <v>50</v>
      </c>
      <c r="I503" s="2" t="s">
        <v>375</v>
      </c>
      <c r="J503" s="2">
        <v>61</v>
      </c>
    </row>
    <row r="504" spans="1:10" x14ac:dyDescent="0.3">
      <c r="A504" s="2">
        <v>66936</v>
      </c>
      <c r="B504" s="2" t="s">
        <v>25</v>
      </c>
      <c r="C504" s="2" t="s">
        <v>11</v>
      </c>
      <c r="D504" s="2" t="s">
        <v>374</v>
      </c>
      <c r="E504" s="2" t="s">
        <v>59</v>
      </c>
      <c r="F504" s="2">
        <v>450</v>
      </c>
      <c r="G504" s="2">
        <v>3.9</v>
      </c>
      <c r="H504" s="2">
        <v>50</v>
      </c>
      <c r="I504" s="2" t="s">
        <v>375</v>
      </c>
      <c r="J504" s="2">
        <v>61</v>
      </c>
    </row>
    <row r="505" spans="1:10" x14ac:dyDescent="0.3">
      <c r="A505" s="2">
        <v>66936</v>
      </c>
      <c r="B505" s="2" t="s">
        <v>25</v>
      </c>
      <c r="C505" s="2" t="s">
        <v>11</v>
      </c>
      <c r="D505" s="2" t="s">
        <v>374</v>
      </c>
      <c r="E505" s="2" t="s">
        <v>57</v>
      </c>
      <c r="F505" s="2">
        <v>450</v>
      </c>
      <c r="G505" s="2">
        <v>3.9</v>
      </c>
      <c r="H505" s="2">
        <v>50</v>
      </c>
      <c r="I505" s="2" t="s">
        <v>375</v>
      </c>
      <c r="J505" s="2">
        <v>61</v>
      </c>
    </row>
    <row r="506" spans="1:10" x14ac:dyDescent="0.3">
      <c r="A506" s="2">
        <v>67296</v>
      </c>
      <c r="B506" s="2" t="s">
        <v>231</v>
      </c>
      <c r="C506" s="2" t="s">
        <v>11</v>
      </c>
      <c r="D506" s="2" t="s">
        <v>376</v>
      </c>
      <c r="E506" s="2" t="s">
        <v>68</v>
      </c>
      <c r="F506" s="2">
        <v>300</v>
      </c>
      <c r="G506" s="2">
        <v>4.0999999999999996</v>
      </c>
      <c r="H506" s="2">
        <v>100</v>
      </c>
      <c r="I506" s="2" t="s">
        <v>377</v>
      </c>
      <c r="J506" s="2">
        <v>67</v>
      </c>
    </row>
    <row r="507" spans="1:10" x14ac:dyDescent="0.3">
      <c r="A507" s="2">
        <v>70016</v>
      </c>
      <c r="B507" s="2" t="s">
        <v>99</v>
      </c>
      <c r="C507" s="2" t="s">
        <v>11</v>
      </c>
      <c r="D507" s="2" t="s">
        <v>378</v>
      </c>
      <c r="E507" s="2" t="s">
        <v>68</v>
      </c>
      <c r="F507" s="2">
        <v>450</v>
      </c>
      <c r="G507" s="2">
        <v>4.5</v>
      </c>
      <c r="H507" s="2">
        <v>100</v>
      </c>
      <c r="I507" s="2" t="s">
        <v>379</v>
      </c>
      <c r="J507" s="2">
        <v>40</v>
      </c>
    </row>
    <row r="508" spans="1:10" x14ac:dyDescent="0.3">
      <c r="A508" s="2">
        <v>70016</v>
      </c>
      <c r="B508" s="2" t="s">
        <v>99</v>
      </c>
      <c r="C508" s="2" t="s">
        <v>11</v>
      </c>
      <c r="D508" s="2" t="s">
        <v>378</v>
      </c>
      <c r="E508" s="2" t="s">
        <v>29</v>
      </c>
      <c r="F508" s="2">
        <v>450</v>
      </c>
      <c r="G508" s="2">
        <v>4.5</v>
      </c>
      <c r="H508" s="2">
        <v>100</v>
      </c>
      <c r="I508" s="2" t="s">
        <v>379</v>
      </c>
      <c r="J508" s="2">
        <v>40</v>
      </c>
    </row>
    <row r="509" spans="1:10" x14ac:dyDescent="0.3">
      <c r="A509" s="2">
        <v>70054</v>
      </c>
      <c r="B509" s="2" t="s">
        <v>380</v>
      </c>
      <c r="C509" s="2" t="s">
        <v>11</v>
      </c>
      <c r="D509" s="2" t="s">
        <v>381</v>
      </c>
      <c r="E509" s="2" t="s">
        <v>45</v>
      </c>
      <c r="F509" s="2">
        <v>300</v>
      </c>
      <c r="G509" s="2">
        <v>3.7</v>
      </c>
      <c r="H509" s="2">
        <v>1000</v>
      </c>
      <c r="I509" s="2" t="s">
        <v>382</v>
      </c>
      <c r="J509" s="2">
        <v>74</v>
      </c>
    </row>
    <row r="510" spans="1:10" x14ac:dyDescent="0.3">
      <c r="A510" s="2">
        <v>70054</v>
      </c>
      <c r="B510" s="2" t="s">
        <v>380</v>
      </c>
      <c r="C510" s="2" t="s">
        <v>11</v>
      </c>
      <c r="D510" s="2" t="s">
        <v>381</v>
      </c>
      <c r="E510" s="2" t="s">
        <v>17</v>
      </c>
      <c r="F510" s="2">
        <v>300</v>
      </c>
      <c r="G510" s="2">
        <v>3.7</v>
      </c>
      <c r="H510" s="2">
        <v>1000</v>
      </c>
      <c r="I510" s="2" t="s">
        <v>382</v>
      </c>
      <c r="J510" s="2">
        <v>74</v>
      </c>
    </row>
    <row r="511" spans="1:10" x14ac:dyDescent="0.3">
      <c r="A511" s="2">
        <v>70054</v>
      </c>
      <c r="B511" s="2" t="s">
        <v>380</v>
      </c>
      <c r="C511" s="2" t="s">
        <v>11</v>
      </c>
      <c r="D511" s="2" t="s">
        <v>381</v>
      </c>
      <c r="E511" s="2" t="s">
        <v>24</v>
      </c>
      <c r="F511" s="2">
        <v>300</v>
      </c>
      <c r="G511" s="2">
        <v>3.7</v>
      </c>
      <c r="H511" s="2">
        <v>1000</v>
      </c>
      <c r="I511" s="2" t="s">
        <v>382</v>
      </c>
      <c r="J511" s="2">
        <v>74</v>
      </c>
    </row>
    <row r="512" spans="1:10" x14ac:dyDescent="0.3">
      <c r="A512" s="2">
        <v>70577</v>
      </c>
      <c r="B512" s="2" t="s">
        <v>127</v>
      </c>
      <c r="C512" s="2" t="s">
        <v>11</v>
      </c>
      <c r="D512" s="2" t="s">
        <v>383</v>
      </c>
      <c r="E512" s="2" t="s">
        <v>17</v>
      </c>
      <c r="F512" s="2">
        <v>200</v>
      </c>
      <c r="G512" s="2">
        <v>4.3</v>
      </c>
      <c r="H512" s="2">
        <v>20</v>
      </c>
      <c r="I512" s="2" t="s">
        <v>384</v>
      </c>
      <c r="J512" s="2">
        <v>54</v>
      </c>
    </row>
    <row r="513" spans="1:10" x14ac:dyDescent="0.3">
      <c r="A513" s="2">
        <v>70577</v>
      </c>
      <c r="B513" s="2" t="s">
        <v>127</v>
      </c>
      <c r="C513" s="2" t="s">
        <v>11</v>
      </c>
      <c r="D513" s="2" t="s">
        <v>383</v>
      </c>
      <c r="E513" s="2" t="s">
        <v>47</v>
      </c>
      <c r="F513" s="2">
        <v>200</v>
      </c>
      <c r="G513" s="2">
        <v>4.3</v>
      </c>
      <c r="H513" s="2">
        <v>20</v>
      </c>
      <c r="I513" s="2" t="s">
        <v>384</v>
      </c>
      <c r="J513" s="2">
        <v>54</v>
      </c>
    </row>
    <row r="514" spans="1:10" x14ac:dyDescent="0.3">
      <c r="A514" s="2">
        <v>70577</v>
      </c>
      <c r="B514" s="2" t="s">
        <v>127</v>
      </c>
      <c r="C514" s="2" t="s">
        <v>11</v>
      </c>
      <c r="D514" s="2" t="s">
        <v>383</v>
      </c>
      <c r="E514" s="2" t="s">
        <v>45</v>
      </c>
      <c r="F514" s="2">
        <v>200</v>
      </c>
      <c r="G514" s="2">
        <v>4.3</v>
      </c>
      <c r="H514" s="2">
        <v>20</v>
      </c>
      <c r="I514" s="2" t="s">
        <v>384</v>
      </c>
      <c r="J514" s="2">
        <v>54</v>
      </c>
    </row>
    <row r="515" spans="1:10" x14ac:dyDescent="0.3">
      <c r="A515" s="2">
        <v>70894</v>
      </c>
      <c r="B515" s="2" t="s">
        <v>77</v>
      </c>
      <c r="C515" s="2" t="s">
        <v>11</v>
      </c>
      <c r="D515" s="2" t="s">
        <v>385</v>
      </c>
      <c r="E515" s="2" t="s">
        <v>17</v>
      </c>
      <c r="F515" s="2">
        <v>200</v>
      </c>
      <c r="G515" s="2">
        <v>4.2</v>
      </c>
      <c r="H515" s="2">
        <v>100</v>
      </c>
      <c r="I515" s="2" t="s">
        <v>386</v>
      </c>
      <c r="J515" s="2">
        <v>39</v>
      </c>
    </row>
    <row r="516" spans="1:10" x14ac:dyDescent="0.3">
      <c r="A516" s="2">
        <v>70894</v>
      </c>
      <c r="B516" s="2" t="s">
        <v>77</v>
      </c>
      <c r="C516" s="2" t="s">
        <v>11</v>
      </c>
      <c r="D516" s="2" t="s">
        <v>385</v>
      </c>
      <c r="E516" s="2" t="s">
        <v>33</v>
      </c>
      <c r="F516" s="2">
        <v>200</v>
      </c>
      <c r="G516" s="2">
        <v>4.2</v>
      </c>
      <c r="H516" s="2">
        <v>100</v>
      </c>
      <c r="I516" s="2" t="s">
        <v>386</v>
      </c>
      <c r="J516" s="2">
        <v>39</v>
      </c>
    </row>
    <row r="517" spans="1:10" x14ac:dyDescent="0.3">
      <c r="A517" s="2">
        <v>70942</v>
      </c>
      <c r="B517" s="2" t="s">
        <v>77</v>
      </c>
      <c r="C517" s="2" t="s">
        <v>11</v>
      </c>
      <c r="D517" s="2" t="s">
        <v>387</v>
      </c>
      <c r="E517" s="2" t="s">
        <v>17</v>
      </c>
      <c r="F517" s="2">
        <v>250</v>
      </c>
      <c r="G517" s="2">
        <v>4</v>
      </c>
      <c r="H517" s="2">
        <v>500</v>
      </c>
      <c r="I517" s="2" t="s">
        <v>317</v>
      </c>
      <c r="J517" s="2">
        <v>38</v>
      </c>
    </row>
    <row r="518" spans="1:10" x14ac:dyDescent="0.3">
      <c r="A518" s="2">
        <v>70942</v>
      </c>
      <c r="B518" s="2" t="s">
        <v>77</v>
      </c>
      <c r="C518" s="2" t="s">
        <v>11</v>
      </c>
      <c r="D518" s="2" t="s">
        <v>387</v>
      </c>
      <c r="E518" s="2" t="s">
        <v>33</v>
      </c>
      <c r="F518" s="2">
        <v>250</v>
      </c>
      <c r="G518" s="2">
        <v>4</v>
      </c>
      <c r="H518" s="2">
        <v>500</v>
      </c>
      <c r="I518" s="2" t="s">
        <v>317</v>
      </c>
      <c r="J518" s="2">
        <v>38</v>
      </c>
    </row>
    <row r="519" spans="1:10" x14ac:dyDescent="0.3">
      <c r="A519" s="2">
        <v>71591</v>
      </c>
      <c r="B519" s="2" t="s">
        <v>25</v>
      </c>
      <c r="C519" s="2" t="s">
        <v>11</v>
      </c>
      <c r="D519" s="2" t="s">
        <v>388</v>
      </c>
      <c r="E519" s="2" t="s">
        <v>33</v>
      </c>
      <c r="F519" s="2">
        <v>250</v>
      </c>
      <c r="G519" s="2">
        <v>4</v>
      </c>
      <c r="H519" s="2">
        <v>100</v>
      </c>
      <c r="I519" s="2" t="s">
        <v>389</v>
      </c>
      <c r="J519" s="2">
        <v>75</v>
      </c>
    </row>
    <row r="520" spans="1:10" x14ac:dyDescent="0.3">
      <c r="A520" s="2">
        <v>71591</v>
      </c>
      <c r="B520" s="2" t="s">
        <v>25</v>
      </c>
      <c r="C520" s="2" t="s">
        <v>11</v>
      </c>
      <c r="D520" s="2" t="s">
        <v>388</v>
      </c>
      <c r="E520" s="2" t="s">
        <v>57</v>
      </c>
      <c r="F520" s="2">
        <v>250</v>
      </c>
      <c r="G520" s="2">
        <v>4</v>
      </c>
      <c r="H520" s="2">
        <v>100</v>
      </c>
      <c r="I520" s="2" t="s">
        <v>389</v>
      </c>
      <c r="J520" s="2">
        <v>75</v>
      </c>
    </row>
    <row r="521" spans="1:10" x14ac:dyDescent="0.3">
      <c r="A521" s="2">
        <v>71596</v>
      </c>
      <c r="B521" s="2" t="s">
        <v>71</v>
      </c>
      <c r="C521" s="2" t="s">
        <v>11</v>
      </c>
      <c r="D521" s="2" t="s">
        <v>390</v>
      </c>
      <c r="E521" s="2" t="s">
        <v>57</v>
      </c>
      <c r="F521" s="2">
        <v>300</v>
      </c>
      <c r="G521" s="2">
        <v>4.5</v>
      </c>
      <c r="H521" s="2">
        <v>50</v>
      </c>
      <c r="I521" s="2" t="s">
        <v>391</v>
      </c>
      <c r="J521" s="2">
        <v>68</v>
      </c>
    </row>
    <row r="522" spans="1:10" x14ac:dyDescent="0.3">
      <c r="A522" s="2">
        <v>71596</v>
      </c>
      <c r="B522" s="2" t="s">
        <v>71</v>
      </c>
      <c r="C522" s="2" t="s">
        <v>11</v>
      </c>
      <c r="D522" s="2" t="s">
        <v>390</v>
      </c>
      <c r="E522" s="2" t="s">
        <v>33</v>
      </c>
      <c r="F522" s="2">
        <v>300</v>
      </c>
      <c r="G522" s="2">
        <v>4.5</v>
      </c>
      <c r="H522" s="2">
        <v>50</v>
      </c>
      <c r="I522" s="2" t="s">
        <v>391</v>
      </c>
      <c r="J522" s="2">
        <v>68</v>
      </c>
    </row>
    <row r="523" spans="1:10" x14ac:dyDescent="0.3">
      <c r="A523" s="2">
        <v>71645</v>
      </c>
      <c r="B523" s="2" t="s">
        <v>228</v>
      </c>
      <c r="C523" s="2" t="s">
        <v>11</v>
      </c>
      <c r="D523" s="2" t="s">
        <v>392</v>
      </c>
      <c r="E523" s="2" t="s">
        <v>24</v>
      </c>
      <c r="F523" s="2">
        <v>300</v>
      </c>
      <c r="G523" s="2">
        <v>4.3</v>
      </c>
      <c r="H523" s="2">
        <v>500</v>
      </c>
      <c r="I523" s="2" t="s">
        <v>393</v>
      </c>
      <c r="J523" s="2">
        <v>43</v>
      </c>
    </row>
    <row r="524" spans="1:10" x14ac:dyDescent="0.3">
      <c r="A524" s="2">
        <v>71645</v>
      </c>
      <c r="B524" s="2" t="s">
        <v>228</v>
      </c>
      <c r="C524" s="2" t="s">
        <v>11</v>
      </c>
      <c r="D524" s="2" t="s">
        <v>392</v>
      </c>
      <c r="E524" s="2" t="s">
        <v>110</v>
      </c>
      <c r="F524" s="2">
        <v>300</v>
      </c>
      <c r="G524" s="2">
        <v>4.3</v>
      </c>
      <c r="H524" s="2">
        <v>500</v>
      </c>
      <c r="I524" s="2" t="s">
        <v>393</v>
      </c>
      <c r="J524" s="2">
        <v>43</v>
      </c>
    </row>
    <row r="525" spans="1:10" x14ac:dyDescent="0.3">
      <c r="A525" s="2">
        <v>72566</v>
      </c>
      <c r="B525" s="2" t="s">
        <v>394</v>
      </c>
      <c r="C525" s="2" t="s">
        <v>11</v>
      </c>
      <c r="D525" s="2" t="s">
        <v>395</v>
      </c>
      <c r="E525" s="2" t="s">
        <v>34</v>
      </c>
      <c r="F525" s="2">
        <v>200</v>
      </c>
      <c r="G525" s="2">
        <v>4.0999999999999996</v>
      </c>
      <c r="H525" s="2">
        <v>20</v>
      </c>
      <c r="I525" s="2" t="s">
        <v>396</v>
      </c>
      <c r="J525" s="2">
        <v>67</v>
      </c>
    </row>
    <row r="526" spans="1:10" x14ac:dyDescent="0.3">
      <c r="A526" s="2">
        <v>74137</v>
      </c>
      <c r="B526" s="2" t="s">
        <v>397</v>
      </c>
      <c r="C526" s="2" t="s">
        <v>11</v>
      </c>
      <c r="D526" s="2" t="s">
        <v>398</v>
      </c>
      <c r="E526" s="2" t="s">
        <v>47</v>
      </c>
      <c r="F526" s="2">
        <v>200</v>
      </c>
      <c r="G526" s="2">
        <v>4.3</v>
      </c>
      <c r="H526" s="2">
        <v>1000</v>
      </c>
      <c r="I526" s="2" t="s">
        <v>399</v>
      </c>
      <c r="J526" s="2">
        <v>66</v>
      </c>
    </row>
    <row r="527" spans="1:10" x14ac:dyDescent="0.3">
      <c r="A527" s="2">
        <v>74137</v>
      </c>
      <c r="B527" s="2" t="s">
        <v>397</v>
      </c>
      <c r="C527" s="2" t="s">
        <v>11</v>
      </c>
      <c r="D527" s="2" t="s">
        <v>398</v>
      </c>
      <c r="E527" s="2" t="s">
        <v>17</v>
      </c>
      <c r="F527" s="2">
        <v>200</v>
      </c>
      <c r="G527" s="2">
        <v>4.3</v>
      </c>
      <c r="H527" s="2">
        <v>1000</v>
      </c>
      <c r="I527" s="2" t="s">
        <v>399</v>
      </c>
      <c r="J527" s="2">
        <v>66</v>
      </c>
    </row>
    <row r="528" spans="1:10" x14ac:dyDescent="0.3">
      <c r="A528" s="2">
        <v>74340</v>
      </c>
      <c r="B528" s="2" t="s">
        <v>61</v>
      </c>
      <c r="C528" s="2" t="s">
        <v>11</v>
      </c>
      <c r="D528" s="2" t="s">
        <v>400</v>
      </c>
      <c r="E528" s="2" t="s">
        <v>401</v>
      </c>
      <c r="F528" s="2">
        <v>200</v>
      </c>
      <c r="G528" s="2">
        <v>4.0999999999999996</v>
      </c>
      <c r="H528" s="2">
        <v>100</v>
      </c>
      <c r="I528" s="2" t="s">
        <v>402</v>
      </c>
      <c r="J528" s="2">
        <v>41</v>
      </c>
    </row>
    <row r="529" spans="1:10" x14ac:dyDescent="0.3">
      <c r="A529" s="2">
        <v>74340</v>
      </c>
      <c r="B529" s="2" t="s">
        <v>61</v>
      </c>
      <c r="C529" s="2" t="s">
        <v>11</v>
      </c>
      <c r="D529" s="2" t="s">
        <v>400</v>
      </c>
      <c r="E529" s="2" t="s">
        <v>45</v>
      </c>
      <c r="F529" s="2">
        <v>200</v>
      </c>
      <c r="G529" s="2">
        <v>4.0999999999999996</v>
      </c>
      <c r="H529" s="2">
        <v>100</v>
      </c>
      <c r="I529" s="2" t="s">
        <v>402</v>
      </c>
      <c r="J529" s="2">
        <v>41</v>
      </c>
    </row>
    <row r="530" spans="1:10" x14ac:dyDescent="0.3">
      <c r="A530" s="2">
        <v>74340</v>
      </c>
      <c r="B530" s="2" t="s">
        <v>61</v>
      </c>
      <c r="C530" s="2" t="s">
        <v>11</v>
      </c>
      <c r="D530" s="2" t="s">
        <v>400</v>
      </c>
      <c r="E530" s="2" t="s">
        <v>17</v>
      </c>
      <c r="F530" s="2">
        <v>200</v>
      </c>
      <c r="G530" s="2">
        <v>4.0999999999999996</v>
      </c>
      <c r="H530" s="2">
        <v>100</v>
      </c>
      <c r="I530" s="2" t="s">
        <v>402</v>
      </c>
      <c r="J530" s="2">
        <v>41</v>
      </c>
    </row>
    <row r="531" spans="1:10" x14ac:dyDescent="0.3">
      <c r="A531" s="2">
        <v>74340</v>
      </c>
      <c r="B531" s="2" t="s">
        <v>61</v>
      </c>
      <c r="C531" s="2" t="s">
        <v>11</v>
      </c>
      <c r="D531" s="2" t="s">
        <v>400</v>
      </c>
      <c r="E531" s="2" t="s">
        <v>403</v>
      </c>
      <c r="F531" s="2">
        <v>200</v>
      </c>
      <c r="G531" s="2">
        <v>4.0999999999999996</v>
      </c>
      <c r="H531" s="2">
        <v>100</v>
      </c>
      <c r="I531" s="2" t="s">
        <v>402</v>
      </c>
      <c r="J531" s="2">
        <v>41</v>
      </c>
    </row>
    <row r="532" spans="1:10" x14ac:dyDescent="0.3">
      <c r="A532" s="2">
        <v>74340</v>
      </c>
      <c r="B532" s="2" t="s">
        <v>61</v>
      </c>
      <c r="C532" s="2" t="s">
        <v>11</v>
      </c>
      <c r="D532" s="2" t="s">
        <v>400</v>
      </c>
      <c r="E532" s="2" t="s">
        <v>404</v>
      </c>
      <c r="F532" s="2">
        <v>200</v>
      </c>
      <c r="G532" s="2">
        <v>4.0999999999999996</v>
      </c>
      <c r="H532" s="2">
        <v>100</v>
      </c>
      <c r="I532" s="2" t="s">
        <v>402</v>
      </c>
      <c r="J532" s="2">
        <v>41</v>
      </c>
    </row>
    <row r="533" spans="1:10" x14ac:dyDescent="0.3">
      <c r="A533" s="2">
        <v>74340</v>
      </c>
      <c r="B533" s="2" t="s">
        <v>61</v>
      </c>
      <c r="C533" s="2" t="s">
        <v>11</v>
      </c>
      <c r="D533" s="2" t="s">
        <v>400</v>
      </c>
      <c r="E533" s="2" t="s">
        <v>57</v>
      </c>
      <c r="F533" s="2">
        <v>200</v>
      </c>
      <c r="G533" s="2">
        <v>4.0999999999999996</v>
      </c>
      <c r="H533" s="2">
        <v>100</v>
      </c>
      <c r="I533" s="2" t="s">
        <v>402</v>
      </c>
      <c r="J533" s="2">
        <v>41</v>
      </c>
    </row>
    <row r="534" spans="1:10" x14ac:dyDescent="0.3">
      <c r="A534" s="2">
        <v>74646</v>
      </c>
      <c r="B534" s="2" t="s">
        <v>405</v>
      </c>
      <c r="C534" s="2" t="s">
        <v>11</v>
      </c>
      <c r="D534" s="2" t="s">
        <v>406</v>
      </c>
      <c r="E534" s="2" t="s">
        <v>110</v>
      </c>
      <c r="F534" s="2">
        <v>300</v>
      </c>
      <c r="G534" s="2">
        <v>3.5</v>
      </c>
      <c r="H534" s="2">
        <v>1000</v>
      </c>
      <c r="I534" s="2" t="s">
        <v>405</v>
      </c>
      <c r="J534" s="2">
        <v>35</v>
      </c>
    </row>
    <row r="535" spans="1:10" x14ac:dyDescent="0.3">
      <c r="A535" s="2">
        <v>74646</v>
      </c>
      <c r="B535" s="2" t="s">
        <v>405</v>
      </c>
      <c r="C535" s="2" t="s">
        <v>11</v>
      </c>
      <c r="D535" s="2" t="s">
        <v>406</v>
      </c>
      <c r="E535" s="2" t="s">
        <v>13</v>
      </c>
      <c r="F535" s="2">
        <v>300</v>
      </c>
      <c r="G535" s="2">
        <v>3.5</v>
      </c>
      <c r="H535" s="2">
        <v>1000</v>
      </c>
      <c r="I535" s="2" t="s">
        <v>405</v>
      </c>
      <c r="J535" s="2">
        <v>35</v>
      </c>
    </row>
    <row r="536" spans="1:10" x14ac:dyDescent="0.3">
      <c r="A536" s="2">
        <v>74646</v>
      </c>
      <c r="B536" s="2" t="s">
        <v>405</v>
      </c>
      <c r="C536" s="2" t="s">
        <v>11</v>
      </c>
      <c r="D536" s="2" t="s">
        <v>406</v>
      </c>
      <c r="E536" s="2" t="s">
        <v>24</v>
      </c>
      <c r="F536" s="2">
        <v>300</v>
      </c>
      <c r="G536" s="2">
        <v>3.5</v>
      </c>
      <c r="H536" s="2">
        <v>1000</v>
      </c>
      <c r="I536" s="2" t="s">
        <v>405</v>
      </c>
      <c r="J536" s="2">
        <v>35</v>
      </c>
    </row>
    <row r="537" spans="1:10" x14ac:dyDescent="0.3">
      <c r="A537" s="2">
        <v>74646</v>
      </c>
      <c r="B537" s="2" t="s">
        <v>405</v>
      </c>
      <c r="C537" s="2" t="s">
        <v>11</v>
      </c>
      <c r="D537" s="2" t="s">
        <v>406</v>
      </c>
      <c r="E537" s="2" t="s">
        <v>16</v>
      </c>
      <c r="F537" s="2">
        <v>300</v>
      </c>
      <c r="G537" s="2">
        <v>3.5</v>
      </c>
      <c r="H537" s="2">
        <v>1000</v>
      </c>
      <c r="I537" s="2" t="s">
        <v>405</v>
      </c>
      <c r="J537" s="2">
        <v>35</v>
      </c>
    </row>
    <row r="538" spans="1:10" x14ac:dyDescent="0.3">
      <c r="A538" s="2">
        <v>74646</v>
      </c>
      <c r="B538" s="2" t="s">
        <v>405</v>
      </c>
      <c r="C538" s="2" t="s">
        <v>11</v>
      </c>
      <c r="D538" s="2" t="s">
        <v>406</v>
      </c>
      <c r="E538" s="2" t="s">
        <v>17</v>
      </c>
      <c r="F538" s="2">
        <v>300</v>
      </c>
      <c r="G538" s="2">
        <v>3.5</v>
      </c>
      <c r="H538" s="2">
        <v>1000</v>
      </c>
      <c r="I538" s="2" t="s">
        <v>405</v>
      </c>
      <c r="J538" s="2">
        <v>35</v>
      </c>
    </row>
    <row r="539" spans="1:10" x14ac:dyDescent="0.3">
      <c r="A539" s="2">
        <v>74979</v>
      </c>
      <c r="B539" s="2" t="s">
        <v>53</v>
      </c>
      <c r="C539" s="2" t="s">
        <v>11</v>
      </c>
      <c r="D539" s="2" t="s">
        <v>362</v>
      </c>
      <c r="E539" s="2" t="s">
        <v>29</v>
      </c>
      <c r="F539" s="2">
        <v>600</v>
      </c>
      <c r="G539" s="2">
        <v>4.3</v>
      </c>
      <c r="H539" s="2">
        <v>100</v>
      </c>
      <c r="I539" s="2" t="s">
        <v>56</v>
      </c>
      <c r="J539" s="2">
        <v>31</v>
      </c>
    </row>
    <row r="540" spans="1:10" x14ac:dyDescent="0.3">
      <c r="A540" s="2">
        <v>74979</v>
      </c>
      <c r="B540" s="2" t="s">
        <v>53</v>
      </c>
      <c r="C540" s="2" t="s">
        <v>11</v>
      </c>
      <c r="D540" s="2" t="s">
        <v>362</v>
      </c>
      <c r="E540" s="2" t="s">
        <v>34</v>
      </c>
      <c r="F540" s="2">
        <v>600</v>
      </c>
      <c r="G540" s="2">
        <v>4.3</v>
      </c>
      <c r="H540" s="2">
        <v>100</v>
      </c>
      <c r="I540" s="2" t="s">
        <v>56</v>
      </c>
      <c r="J540" s="2">
        <v>31</v>
      </c>
    </row>
    <row r="541" spans="1:10" x14ac:dyDescent="0.3">
      <c r="A541" s="2">
        <v>76601</v>
      </c>
      <c r="B541" s="2" t="s">
        <v>25</v>
      </c>
      <c r="C541" s="2" t="s">
        <v>11</v>
      </c>
      <c r="D541" s="2" t="s">
        <v>407</v>
      </c>
      <c r="E541" s="2" t="s">
        <v>313</v>
      </c>
      <c r="F541" s="2">
        <v>500</v>
      </c>
      <c r="G541" s="2">
        <v>4</v>
      </c>
      <c r="H541" s="2">
        <v>500</v>
      </c>
      <c r="I541" s="2" t="s">
        <v>106</v>
      </c>
      <c r="J541" s="2">
        <v>61</v>
      </c>
    </row>
    <row r="542" spans="1:10" x14ac:dyDescent="0.3">
      <c r="A542" s="2">
        <v>76601</v>
      </c>
      <c r="B542" s="2" t="s">
        <v>25</v>
      </c>
      <c r="C542" s="2" t="s">
        <v>11</v>
      </c>
      <c r="D542" s="2" t="s">
        <v>407</v>
      </c>
      <c r="E542" s="2" t="s">
        <v>17</v>
      </c>
      <c r="F542" s="2">
        <v>500</v>
      </c>
      <c r="G542" s="2">
        <v>4</v>
      </c>
      <c r="H542" s="2">
        <v>500</v>
      </c>
      <c r="I542" s="2" t="s">
        <v>106</v>
      </c>
      <c r="J542" s="2">
        <v>61</v>
      </c>
    </row>
    <row r="543" spans="1:10" x14ac:dyDescent="0.3">
      <c r="A543" s="2">
        <v>76601</v>
      </c>
      <c r="B543" s="2" t="s">
        <v>25</v>
      </c>
      <c r="C543" s="2" t="s">
        <v>11</v>
      </c>
      <c r="D543" s="2" t="s">
        <v>407</v>
      </c>
      <c r="E543" s="2" t="s">
        <v>52</v>
      </c>
      <c r="F543" s="2">
        <v>500</v>
      </c>
      <c r="G543" s="2">
        <v>4</v>
      </c>
      <c r="H543" s="2">
        <v>500</v>
      </c>
      <c r="I543" s="2" t="s">
        <v>106</v>
      </c>
      <c r="J543" s="2">
        <v>61</v>
      </c>
    </row>
    <row r="544" spans="1:10" x14ac:dyDescent="0.3">
      <c r="A544" s="2">
        <v>77875</v>
      </c>
      <c r="B544" s="2" t="s">
        <v>408</v>
      </c>
      <c r="C544" s="2" t="s">
        <v>11</v>
      </c>
      <c r="D544" s="2" t="s">
        <v>409</v>
      </c>
      <c r="E544" s="2" t="s">
        <v>45</v>
      </c>
      <c r="F544" s="2">
        <v>200</v>
      </c>
      <c r="G544" s="2">
        <v>4.2</v>
      </c>
      <c r="H544" s="2">
        <v>500</v>
      </c>
      <c r="I544" s="2" t="s">
        <v>410</v>
      </c>
      <c r="J544" s="2">
        <v>45</v>
      </c>
    </row>
    <row r="545" spans="1:10" x14ac:dyDescent="0.3">
      <c r="A545" s="2">
        <v>77875</v>
      </c>
      <c r="B545" s="2" t="s">
        <v>408</v>
      </c>
      <c r="C545" s="2" t="s">
        <v>11</v>
      </c>
      <c r="D545" s="2" t="s">
        <v>409</v>
      </c>
      <c r="E545" s="2" t="s">
        <v>17</v>
      </c>
      <c r="F545" s="2">
        <v>200</v>
      </c>
      <c r="G545" s="2">
        <v>4.2</v>
      </c>
      <c r="H545" s="2">
        <v>500</v>
      </c>
      <c r="I545" s="2" t="s">
        <v>410</v>
      </c>
      <c r="J545" s="2">
        <v>45</v>
      </c>
    </row>
    <row r="546" spans="1:10" x14ac:dyDescent="0.3">
      <c r="A546" s="2">
        <v>77876</v>
      </c>
      <c r="B546" s="2" t="s">
        <v>411</v>
      </c>
      <c r="C546" s="2" t="s">
        <v>11</v>
      </c>
      <c r="D546" s="2" t="s">
        <v>412</v>
      </c>
      <c r="E546" s="2" t="s">
        <v>70</v>
      </c>
      <c r="F546" s="2">
        <v>250</v>
      </c>
      <c r="G546" s="2">
        <v>3</v>
      </c>
      <c r="H546" s="2">
        <v>20</v>
      </c>
      <c r="I546" s="2" t="s">
        <v>413</v>
      </c>
      <c r="J546" s="2">
        <v>54</v>
      </c>
    </row>
    <row r="547" spans="1:10" x14ac:dyDescent="0.3">
      <c r="A547" s="2">
        <v>77876</v>
      </c>
      <c r="B547" s="2" t="s">
        <v>411</v>
      </c>
      <c r="C547" s="2" t="s">
        <v>11</v>
      </c>
      <c r="D547" s="2" t="s">
        <v>412</v>
      </c>
      <c r="E547" s="2" t="s">
        <v>22</v>
      </c>
      <c r="F547" s="2">
        <v>250</v>
      </c>
      <c r="G547" s="2">
        <v>3</v>
      </c>
      <c r="H547" s="2">
        <v>20</v>
      </c>
      <c r="I547" s="2" t="s">
        <v>413</v>
      </c>
      <c r="J547" s="2">
        <v>54</v>
      </c>
    </row>
    <row r="548" spans="1:10" x14ac:dyDescent="0.3">
      <c r="A548" s="2">
        <v>78172</v>
      </c>
      <c r="B548" s="2" t="s">
        <v>414</v>
      </c>
      <c r="C548" s="2" t="s">
        <v>11</v>
      </c>
      <c r="D548" s="2" t="s">
        <v>415</v>
      </c>
      <c r="E548" s="2" t="s">
        <v>55</v>
      </c>
      <c r="F548" s="2">
        <v>200</v>
      </c>
      <c r="G548" s="2">
        <v>4.0999999999999996</v>
      </c>
      <c r="H548" s="2">
        <v>100</v>
      </c>
      <c r="I548" s="2" t="s">
        <v>416</v>
      </c>
      <c r="J548" s="2">
        <v>39</v>
      </c>
    </row>
    <row r="549" spans="1:10" x14ac:dyDescent="0.3">
      <c r="A549" s="2">
        <v>78172</v>
      </c>
      <c r="B549" s="2" t="s">
        <v>414</v>
      </c>
      <c r="C549" s="2" t="s">
        <v>11</v>
      </c>
      <c r="D549" s="2" t="s">
        <v>415</v>
      </c>
      <c r="E549" s="2" t="s">
        <v>57</v>
      </c>
      <c r="F549" s="2">
        <v>200</v>
      </c>
      <c r="G549" s="2">
        <v>4.0999999999999996</v>
      </c>
      <c r="H549" s="2">
        <v>100</v>
      </c>
      <c r="I549" s="2" t="s">
        <v>416</v>
      </c>
      <c r="J549" s="2">
        <v>39</v>
      </c>
    </row>
    <row r="550" spans="1:10" x14ac:dyDescent="0.3">
      <c r="A550" s="2">
        <v>78172</v>
      </c>
      <c r="B550" s="2" t="s">
        <v>414</v>
      </c>
      <c r="C550" s="2" t="s">
        <v>11</v>
      </c>
      <c r="D550" s="2" t="s">
        <v>415</v>
      </c>
      <c r="E550" s="2" t="s">
        <v>33</v>
      </c>
      <c r="F550" s="2">
        <v>200</v>
      </c>
      <c r="G550" s="2">
        <v>4.0999999999999996</v>
      </c>
      <c r="H550" s="2">
        <v>100</v>
      </c>
      <c r="I550" s="2" t="s">
        <v>416</v>
      </c>
      <c r="J550" s="2">
        <v>39</v>
      </c>
    </row>
    <row r="551" spans="1:10" x14ac:dyDescent="0.3">
      <c r="A551" s="2">
        <v>78478</v>
      </c>
      <c r="B551" s="2" t="s">
        <v>20</v>
      </c>
      <c r="C551" s="2" t="s">
        <v>11</v>
      </c>
      <c r="D551" s="2" t="s">
        <v>417</v>
      </c>
      <c r="E551" s="2" t="s">
        <v>24</v>
      </c>
      <c r="F551" s="2">
        <v>1000</v>
      </c>
      <c r="G551" s="2">
        <v>4.4000000000000004</v>
      </c>
      <c r="H551" s="2">
        <v>100</v>
      </c>
      <c r="I551" s="2" t="s">
        <v>418</v>
      </c>
      <c r="J551" s="2">
        <v>49</v>
      </c>
    </row>
    <row r="552" spans="1:10" x14ac:dyDescent="0.3">
      <c r="A552" s="2">
        <v>78478</v>
      </c>
      <c r="B552" s="2" t="s">
        <v>20</v>
      </c>
      <c r="C552" s="2" t="s">
        <v>11</v>
      </c>
      <c r="D552" s="2" t="s">
        <v>417</v>
      </c>
      <c r="E552" s="2" t="s">
        <v>28</v>
      </c>
      <c r="F552" s="2">
        <v>1000</v>
      </c>
      <c r="G552" s="2">
        <v>4.4000000000000004</v>
      </c>
      <c r="H552" s="2">
        <v>100</v>
      </c>
      <c r="I552" s="2" t="s">
        <v>418</v>
      </c>
      <c r="J552" s="2">
        <v>49</v>
      </c>
    </row>
    <row r="553" spans="1:10" x14ac:dyDescent="0.3">
      <c r="A553" s="2">
        <v>78478</v>
      </c>
      <c r="B553" s="2" t="s">
        <v>20</v>
      </c>
      <c r="C553" s="2" t="s">
        <v>11</v>
      </c>
      <c r="D553" s="2" t="s">
        <v>417</v>
      </c>
      <c r="E553" s="2" t="s">
        <v>17</v>
      </c>
      <c r="F553" s="2">
        <v>1000</v>
      </c>
      <c r="G553" s="2">
        <v>4.4000000000000004</v>
      </c>
      <c r="H553" s="2">
        <v>100</v>
      </c>
      <c r="I553" s="2" t="s">
        <v>418</v>
      </c>
      <c r="J553" s="2">
        <v>49</v>
      </c>
    </row>
    <row r="554" spans="1:10" x14ac:dyDescent="0.3">
      <c r="A554" s="2">
        <v>78478</v>
      </c>
      <c r="B554" s="2" t="s">
        <v>20</v>
      </c>
      <c r="C554" s="2" t="s">
        <v>11</v>
      </c>
      <c r="D554" s="2" t="s">
        <v>417</v>
      </c>
      <c r="E554" s="2" t="s">
        <v>16</v>
      </c>
      <c r="F554" s="2">
        <v>1000</v>
      </c>
      <c r="G554" s="2">
        <v>4.4000000000000004</v>
      </c>
      <c r="H554" s="2">
        <v>100</v>
      </c>
      <c r="I554" s="2" t="s">
        <v>418</v>
      </c>
      <c r="J554" s="2">
        <v>49</v>
      </c>
    </row>
    <row r="555" spans="1:10" x14ac:dyDescent="0.3">
      <c r="A555" s="2">
        <v>80488</v>
      </c>
      <c r="B555" s="2" t="s">
        <v>419</v>
      </c>
      <c r="C555" s="2" t="s">
        <v>11</v>
      </c>
      <c r="D555" s="2" t="s">
        <v>420</v>
      </c>
      <c r="E555" s="2" t="s">
        <v>403</v>
      </c>
      <c r="F555" s="2">
        <v>200</v>
      </c>
      <c r="G555" s="2">
        <v>4.0999999999999996</v>
      </c>
      <c r="H555" s="2">
        <v>1000</v>
      </c>
      <c r="I555" s="2" t="s">
        <v>419</v>
      </c>
      <c r="J555" s="2">
        <v>39</v>
      </c>
    </row>
    <row r="556" spans="1:10" x14ac:dyDescent="0.3">
      <c r="A556" s="2">
        <v>80488</v>
      </c>
      <c r="B556" s="2" t="s">
        <v>419</v>
      </c>
      <c r="C556" s="2" t="s">
        <v>11</v>
      </c>
      <c r="D556" s="2" t="s">
        <v>420</v>
      </c>
      <c r="E556" s="2" t="s">
        <v>47</v>
      </c>
      <c r="F556" s="2">
        <v>200</v>
      </c>
      <c r="G556" s="2">
        <v>4.0999999999999996</v>
      </c>
      <c r="H556" s="2">
        <v>1000</v>
      </c>
      <c r="I556" s="2" t="s">
        <v>419</v>
      </c>
      <c r="J556" s="2">
        <v>39</v>
      </c>
    </row>
    <row r="557" spans="1:10" x14ac:dyDescent="0.3">
      <c r="A557" s="2">
        <v>80488</v>
      </c>
      <c r="B557" s="2" t="s">
        <v>419</v>
      </c>
      <c r="C557" s="2" t="s">
        <v>11</v>
      </c>
      <c r="D557" s="2" t="s">
        <v>420</v>
      </c>
      <c r="E557" s="2" t="s">
        <v>45</v>
      </c>
      <c r="F557" s="2">
        <v>200</v>
      </c>
      <c r="G557" s="2">
        <v>4.0999999999999996</v>
      </c>
      <c r="H557" s="2">
        <v>1000</v>
      </c>
      <c r="I557" s="2" t="s">
        <v>419</v>
      </c>
      <c r="J557" s="2">
        <v>39</v>
      </c>
    </row>
    <row r="558" spans="1:10" x14ac:dyDescent="0.3">
      <c r="A558" s="2">
        <v>80488</v>
      </c>
      <c r="B558" s="2" t="s">
        <v>419</v>
      </c>
      <c r="C558" s="2" t="s">
        <v>11</v>
      </c>
      <c r="D558" s="2" t="s">
        <v>420</v>
      </c>
      <c r="E558" s="2" t="s">
        <v>404</v>
      </c>
      <c r="F558" s="2">
        <v>200</v>
      </c>
      <c r="G558" s="2">
        <v>4.0999999999999996</v>
      </c>
      <c r="H558" s="2">
        <v>1000</v>
      </c>
      <c r="I558" s="2" t="s">
        <v>419</v>
      </c>
      <c r="J558" s="2">
        <v>39</v>
      </c>
    </row>
    <row r="559" spans="1:10" x14ac:dyDescent="0.3">
      <c r="A559" s="2">
        <v>80504</v>
      </c>
      <c r="B559" s="2" t="s">
        <v>127</v>
      </c>
      <c r="C559" s="2" t="s">
        <v>11</v>
      </c>
      <c r="D559" s="2" t="s">
        <v>421</v>
      </c>
      <c r="E559" s="2" t="s">
        <v>17</v>
      </c>
      <c r="F559" s="2">
        <v>200</v>
      </c>
      <c r="G559" s="2">
        <v>4.0999999999999996</v>
      </c>
      <c r="H559" s="2">
        <v>500</v>
      </c>
      <c r="I559" s="2" t="s">
        <v>422</v>
      </c>
      <c r="J559" s="2">
        <v>49</v>
      </c>
    </row>
    <row r="560" spans="1:10" x14ac:dyDescent="0.3">
      <c r="A560" s="2">
        <v>80504</v>
      </c>
      <c r="B560" s="2" t="s">
        <v>127</v>
      </c>
      <c r="C560" s="2" t="s">
        <v>11</v>
      </c>
      <c r="D560" s="2" t="s">
        <v>421</v>
      </c>
      <c r="E560" s="2" t="s">
        <v>47</v>
      </c>
      <c r="F560" s="2">
        <v>200</v>
      </c>
      <c r="G560" s="2">
        <v>4.0999999999999996</v>
      </c>
      <c r="H560" s="2">
        <v>500</v>
      </c>
      <c r="I560" s="2" t="s">
        <v>422</v>
      </c>
      <c r="J560" s="2">
        <v>49</v>
      </c>
    </row>
    <row r="561" spans="1:10" x14ac:dyDescent="0.3">
      <c r="A561" s="2">
        <v>80504</v>
      </c>
      <c r="B561" s="2" t="s">
        <v>127</v>
      </c>
      <c r="C561" s="2" t="s">
        <v>11</v>
      </c>
      <c r="D561" s="2" t="s">
        <v>421</v>
      </c>
      <c r="E561" s="2" t="s">
        <v>33</v>
      </c>
      <c r="F561" s="2">
        <v>200</v>
      </c>
      <c r="G561" s="2">
        <v>4.0999999999999996</v>
      </c>
      <c r="H561" s="2">
        <v>500</v>
      </c>
      <c r="I561" s="2" t="s">
        <v>422</v>
      </c>
      <c r="J561" s="2">
        <v>49</v>
      </c>
    </row>
    <row r="562" spans="1:10" x14ac:dyDescent="0.3">
      <c r="A562" s="2">
        <v>80504</v>
      </c>
      <c r="B562" s="2" t="s">
        <v>127</v>
      </c>
      <c r="C562" s="2" t="s">
        <v>11</v>
      </c>
      <c r="D562" s="2" t="s">
        <v>421</v>
      </c>
      <c r="E562" s="2" t="s">
        <v>110</v>
      </c>
      <c r="F562" s="2">
        <v>200</v>
      </c>
      <c r="G562" s="2">
        <v>4.0999999999999996</v>
      </c>
      <c r="H562" s="2">
        <v>500</v>
      </c>
      <c r="I562" s="2" t="s">
        <v>422</v>
      </c>
      <c r="J562" s="2">
        <v>49</v>
      </c>
    </row>
    <row r="563" spans="1:10" x14ac:dyDescent="0.3">
      <c r="A563" s="2">
        <v>81049</v>
      </c>
      <c r="B563" s="2" t="s">
        <v>25</v>
      </c>
      <c r="C563" s="2" t="s">
        <v>11</v>
      </c>
      <c r="D563" s="2" t="s">
        <v>423</v>
      </c>
      <c r="E563" s="2" t="s">
        <v>29</v>
      </c>
      <c r="F563" s="2">
        <v>150</v>
      </c>
      <c r="G563" s="2">
        <v>3.8</v>
      </c>
      <c r="H563" s="2">
        <v>50</v>
      </c>
      <c r="I563" s="2" t="s">
        <v>424</v>
      </c>
      <c r="J563" s="2">
        <v>53</v>
      </c>
    </row>
    <row r="564" spans="1:10" x14ac:dyDescent="0.3">
      <c r="A564" s="2">
        <v>81049</v>
      </c>
      <c r="B564" s="2" t="s">
        <v>25</v>
      </c>
      <c r="C564" s="2" t="s">
        <v>11</v>
      </c>
      <c r="D564" s="2" t="s">
        <v>423</v>
      </c>
      <c r="E564" s="2" t="s">
        <v>33</v>
      </c>
      <c r="F564" s="2">
        <v>150</v>
      </c>
      <c r="G564" s="2">
        <v>3.8</v>
      </c>
      <c r="H564" s="2">
        <v>50</v>
      </c>
      <c r="I564" s="2" t="s">
        <v>424</v>
      </c>
      <c r="J564" s="2">
        <v>53</v>
      </c>
    </row>
    <row r="565" spans="1:10" x14ac:dyDescent="0.3">
      <c r="A565" s="2">
        <v>81049</v>
      </c>
      <c r="B565" s="2" t="s">
        <v>25</v>
      </c>
      <c r="C565" s="2" t="s">
        <v>11</v>
      </c>
      <c r="D565" s="2" t="s">
        <v>423</v>
      </c>
      <c r="E565" s="2" t="s">
        <v>57</v>
      </c>
      <c r="F565" s="2">
        <v>150</v>
      </c>
      <c r="G565" s="2">
        <v>3.8</v>
      </c>
      <c r="H565" s="2">
        <v>50</v>
      </c>
      <c r="I565" s="2" t="s">
        <v>424</v>
      </c>
      <c r="J565" s="2">
        <v>53</v>
      </c>
    </row>
    <row r="566" spans="1:10" x14ac:dyDescent="0.3">
      <c r="A566" s="2">
        <v>81049</v>
      </c>
      <c r="B566" s="2" t="s">
        <v>25</v>
      </c>
      <c r="C566" s="2" t="s">
        <v>11</v>
      </c>
      <c r="D566" s="2" t="s">
        <v>423</v>
      </c>
      <c r="E566" s="2" t="s">
        <v>110</v>
      </c>
      <c r="F566" s="2">
        <v>150</v>
      </c>
      <c r="G566" s="2">
        <v>3.8</v>
      </c>
      <c r="H566" s="2">
        <v>50</v>
      </c>
      <c r="I566" s="2" t="s">
        <v>424</v>
      </c>
      <c r="J566" s="2">
        <v>53</v>
      </c>
    </row>
    <row r="567" spans="1:10" x14ac:dyDescent="0.3">
      <c r="A567" s="2">
        <v>81392</v>
      </c>
      <c r="B567" s="2" t="s">
        <v>231</v>
      </c>
      <c r="C567" s="2" t="s">
        <v>11</v>
      </c>
      <c r="D567" s="2" t="s">
        <v>425</v>
      </c>
      <c r="E567" s="2" t="s">
        <v>98</v>
      </c>
      <c r="F567" s="2">
        <v>250</v>
      </c>
      <c r="G567" s="2">
        <v>4.5</v>
      </c>
      <c r="H567" s="2">
        <v>100</v>
      </c>
      <c r="I567" s="2" t="s">
        <v>277</v>
      </c>
      <c r="J567" s="2">
        <v>68</v>
      </c>
    </row>
    <row r="568" spans="1:10" x14ac:dyDescent="0.3">
      <c r="A568" s="2">
        <v>82407</v>
      </c>
      <c r="B568" s="2" t="s">
        <v>231</v>
      </c>
      <c r="C568" s="2" t="s">
        <v>11</v>
      </c>
      <c r="D568" s="2" t="s">
        <v>426</v>
      </c>
      <c r="E568" s="2" t="s">
        <v>24</v>
      </c>
      <c r="F568" s="2">
        <v>300</v>
      </c>
      <c r="G568" s="2">
        <v>4.2</v>
      </c>
      <c r="H568" s="2">
        <v>1000</v>
      </c>
      <c r="I568" s="2" t="s">
        <v>427</v>
      </c>
      <c r="J568" s="2">
        <v>61</v>
      </c>
    </row>
    <row r="569" spans="1:10" x14ac:dyDescent="0.3">
      <c r="A569" s="2">
        <v>82407</v>
      </c>
      <c r="B569" s="2" t="s">
        <v>231</v>
      </c>
      <c r="C569" s="2" t="s">
        <v>11</v>
      </c>
      <c r="D569" s="2" t="s">
        <v>426</v>
      </c>
      <c r="E569" s="2" t="s">
        <v>28</v>
      </c>
      <c r="F569" s="2">
        <v>300</v>
      </c>
      <c r="G569" s="2">
        <v>4.2</v>
      </c>
      <c r="H569" s="2">
        <v>1000</v>
      </c>
      <c r="I569" s="2" t="s">
        <v>427</v>
      </c>
      <c r="J569" s="2">
        <v>61</v>
      </c>
    </row>
    <row r="570" spans="1:10" x14ac:dyDescent="0.3">
      <c r="A570" s="2">
        <v>82407</v>
      </c>
      <c r="B570" s="2" t="s">
        <v>231</v>
      </c>
      <c r="C570" s="2" t="s">
        <v>11</v>
      </c>
      <c r="D570" s="2" t="s">
        <v>426</v>
      </c>
      <c r="E570" s="2" t="s">
        <v>45</v>
      </c>
      <c r="F570" s="2">
        <v>300</v>
      </c>
      <c r="G570" s="2">
        <v>4.2</v>
      </c>
      <c r="H570" s="2">
        <v>1000</v>
      </c>
      <c r="I570" s="2" t="s">
        <v>427</v>
      </c>
      <c r="J570" s="2">
        <v>61</v>
      </c>
    </row>
    <row r="571" spans="1:10" x14ac:dyDescent="0.3">
      <c r="A571" s="2">
        <v>82407</v>
      </c>
      <c r="B571" s="2" t="s">
        <v>231</v>
      </c>
      <c r="C571" s="2" t="s">
        <v>11</v>
      </c>
      <c r="D571" s="2" t="s">
        <v>426</v>
      </c>
      <c r="E571" s="2" t="s">
        <v>17</v>
      </c>
      <c r="F571" s="2">
        <v>300</v>
      </c>
      <c r="G571" s="2">
        <v>4.2</v>
      </c>
      <c r="H571" s="2">
        <v>1000</v>
      </c>
      <c r="I571" s="2" t="s">
        <v>427</v>
      </c>
      <c r="J571" s="2">
        <v>61</v>
      </c>
    </row>
    <row r="572" spans="1:10" x14ac:dyDescent="0.3">
      <c r="A572" s="2">
        <v>82407</v>
      </c>
      <c r="B572" s="2" t="s">
        <v>231</v>
      </c>
      <c r="C572" s="2" t="s">
        <v>11</v>
      </c>
      <c r="D572" s="2" t="s">
        <v>426</v>
      </c>
      <c r="E572" s="2" t="s">
        <v>30</v>
      </c>
      <c r="F572" s="2">
        <v>300</v>
      </c>
      <c r="G572" s="2">
        <v>4.2</v>
      </c>
      <c r="H572" s="2">
        <v>1000</v>
      </c>
      <c r="I572" s="2" t="s">
        <v>427</v>
      </c>
      <c r="J572" s="2">
        <v>61</v>
      </c>
    </row>
    <row r="573" spans="1:10" x14ac:dyDescent="0.3">
      <c r="A573" s="2">
        <v>82407</v>
      </c>
      <c r="B573" s="2" t="s">
        <v>231</v>
      </c>
      <c r="C573" s="2" t="s">
        <v>11</v>
      </c>
      <c r="D573" s="2" t="s">
        <v>426</v>
      </c>
      <c r="E573" s="2" t="s">
        <v>13</v>
      </c>
      <c r="F573" s="2">
        <v>300</v>
      </c>
      <c r="G573" s="2">
        <v>4.2</v>
      </c>
      <c r="H573" s="2">
        <v>1000</v>
      </c>
      <c r="I573" s="2" t="s">
        <v>427</v>
      </c>
      <c r="J573" s="2">
        <v>61</v>
      </c>
    </row>
    <row r="574" spans="1:10" x14ac:dyDescent="0.3">
      <c r="A574" s="2">
        <v>82818</v>
      </c>
      <c r="B574" s="2" t="s">
        <v>122</v>
      </c>
      <c r="C574" s="2" t="s">
        <v>11</v>
      </c>
      <c r="D574" s="2" t="s">
        <v>428</v>
      </c>
      <c r="E574" s="2" t="s">
        <v>17</v>
      </c>
      <c r="F574" s="2">
        <v>120</v>
      </c>
      <c r="G574" s="2">
        <v>3.9</v>
      </c>
      <c r="H574" s="2">
        <v>100</v>
      </c>
      <c r="I574" s="2" t="s">
        <v>429</v>
      </c>
      <c r="J574" s="2">
        <v>29</v>
      </c>
    </row>
    <row r="575" spans="1:10" x14ac:dyDescent="0.3">
      <c r="A575" s="2">
        <v>82818</v>
      </c>
      <c r="B575" s="2" t="s">
        <v>122</v>
      </c>
      <c r="C575" s="2" t="s">
        <v>11</v>
      </c>
      <c r="D575" s="2" t="s">
        <v>428</v>
      </c>
      <c r="E575" s="2" t="s">
        <v>16</v>
      </c>
      <c r="F575" s="2">
        <v>120</v>
      </c>
      <c r="G575" s="2">
        <v>3.9</v>
      </c>
      <c r="H575" s="2">
        <v>100</v>
      </c>
      <c r="I575" s="2" t="s">
        <v>429</v>
      </c>
      <c r="J575" s="2">
        <v>29</v>
      </c>
    </row>
    <row r="576" spans="1:10" x14ac:dyDescent="0.3">
      <c r="A576" s="2">
        <v>82818</v>
      </c>
      <c r="B576" s="2" t="s">
        <v>122</v>
      </c>
      <c r="C576" s="2" t="s">
        <v>11</v>
      </c>
      <c r="D576" s="2" t="s">
        <v>428</v>
      </c>
      <c r="E576" s="2" t="s">
        <v>57</v>
      </c>
      <c r="F576" s="2">
        <v>120</v>
      </c>
      <c r="G576" s="2">
        <v>3.9</v>
      </c>
      <c r="H576" s="2">
        <v>100</v>
      </c>
      <c r="I576" s="2" t="s">
        <v>429</v>
      </c>
      <c r="J576" s="2">
        <v>29</v>
      </c>
    </row>
    <row r="577" spans="1:10" x14ac:dyDescent="0.3">
      <c r="A577" s="2">
        <v>82818</v>
      </c>
      <c r="B577" s="2" t="s">
        <v>122</v>
      </c>
      <c r="C577" s="2" t="s">
        <v>11</v>
      </c>
      <c r="D577" s="2" t="s">
        <v>428</v>
      </c>
      <c r="E577" s="2" t="s">
        <v>120</v>
      </c>
      <c r="F577" s="2">
        <v>120</v>
      </c>
      <c r="G577" s="2">
        <v>3.9</v>
      </c>
      <c r="H577" s="2">
        <v>100</v>
      </c>
      <c r="I577" s="2" t="s">
        <v>429</v>
      </c>
      <c r="J577" s="2">
        <v>29</v>
      </c>
    </row>
    <row r="578" spans="1:10" x14ac:dyDescent="0.3">
      <c r="A578" s="2">
        <v>82844</v>
      </c>
      <c r="B578" s="2" t="s">
        <v>228</v>
      </c>
      <c r="C578" s="2" t="s">
        <v>11</v>
      </c>
      <c r="D578" s="2" t="s">
        <v>430</v>
      </c>
      <c r="E578" s="2" t="s">
        <v>22</v>
      </c>
      <c r="F578" s="2">
        <v>200</v>
      </c>
      <c r="G578" s="2">
        <v>4.2</v>
      </c>
      <c r="H578" s="2">
        <v>20</v>
      </c>
      <c r="I578" s="2" t="s">
        <v>431</v>
      </c>
      <c r="J578" s="2">
        <v>49</v>
      </c>
    </row>
    <row r="579" spans="1:10" x14ac:dyDescent="0.3">
      <c r="A579" s="2">
        <v>82875</v>
      </c>
      <c r="B579" s="2" t="s">
        <v>432</v>
      </c>
      <c r="C579" s="2" t="s">
        <v>11</v>
      </c>
      <c r="D579" s="2" t="s">
        <v>433</v>
      </c>
      <c r="E579" s="2" t="s">
        <v>47</v>
      </c>
      <c r="F579" s="2">
        <v>250</v>
      </c>
      <c r="G579" s="2">
        <v>3.7</v>
      </c>
      <c r="H579" s="2">
        <v>100</v>
      </c>
      <c r="I579" s="2" t="s">
        <v>434</v>
      </c>
      <c r="J579" s="2">
        <v>47</v>
      </c>
    </row>
    <row r="580" spans="1:10" x14ac:dyDescent="0.3">
      <c r="A580" s="2">
        <v>82875</v>
      </c>
      <c r="B580" s="2" t="s">
        <v>432</v>
      </c>
      <c r="C580" s="2" t="s">
        <v>11</v>
      </c>
      <c r="D580" s="2" t="s">
        <v>433</v>
      </c>
      <c r="E580" s="2" t="s">
        <v>110</v>
      </c>
      <c r="F580" s="2">
        <v>250</v>
      </c>
      <c r="G580" s="2">
        <v>3.7</v>
      </c>
      <c r="H580" s="2">
        <v>100</v>
      </c>
      <c r="I580" s="2" t="s">
        <v>434</v>
      </c>
      <c r="J580" s="2">
        <v>47</v>
      </c>
    </row>
    <row r="581" spans="1:10" x14ac:dyDescent="0.3">
      <c r="A581" s="2">
        <v>82875</v>
      </c>
      <c r="B581" s="2" t="s">
        <v>432</v>
      </c>
      <c r="C581" s="2" t="s">
        <v>11</v>
      </c>
      <c r="D581" s="2" t="s">
        <v>433</v>
      </c>
      <c r="E581" s="2" t="s">
        <v>17</v>
      </c>
      <c r="F581" s="2">
        <v>250</v>
      </c>
      <c r="G581" s="2">
        <v>3.7</v>
      </c>
      <c r="H581" s="2">
        <v>100</v>
      </c>
      <c r="I581" s="2" t="s">
        <v>434</v>
      </c>
      <c r="J581" s="2">
        <v>47</v>
      </c>
    </row>
    <row r="582" spans="1:10" x14ac:dyDescent="0.3">
      <c r="A582" s="2">
        <v>82875</v>
      </c>
      <c r="B582" s="2" t="s">
        <v>432</v>
      </c>
      <c r="C582" s="2" t="s">
        <v>11</v>
      </c>
      <c r="D582" s="2" t="s">
        <v>433</v>
      </c>
      <c r="E582" s="2" t="s">
        <v>45</v>
      </c>
      <c r="F582" s="2">
        <v>250</v>
      </c>
      <c r="G582" s="2">
        <v>3.7</v>
      </c>
      <c r="H582" s="2">
        <v>100</v>
      </c>
      <c r="I582" s="2" t="s">
        <v>434</v>
      </c>
      <c r="J582" s="2">
        <v>47</v>
      </c>
    </row>
    <row r="583" spans="1:10" x14ac:dyDescent="0.3">
      <c r="A583" s="2">
        <v>82875</v>
      </c>
      <c r="B583" s="2" t="s">
        <v>432</v>
      </c>
      <c r="C583" s="2" t="s">
        <v>11</v>
      </c>
      <c r="D583" s="2" t="s">
        <v>433</v>
      </c>
      <c r="E583" s="2" t="s">
        <v>65</v>
      </c>
      <c r="F583" s="2">
        <v>250</v>
      </c>
      <c r="G583" s="2">
        <v>3.7</v>
      </c>
      <c r="H583" s="2">
        <v>100</v>
      </c>
      <c r="I583" s="2" t="s">
        <v>434</v>
      </c>
      <c r="J583" s="2">
        <v>47</v>
      </c>
    </row>
    <row r="584" spans="1:10" x14ac:dyDescent="0.3">
      <c r="A584" s="2">
        <v>83230</v>
      </c>
      <c r="B584" s="2" t="s">
        <v>286</v>
      </c>
      <c r="C584" s="2" t="s">
        <v>11</v>
      </c>
      <c r="D584" s="2" t="s">
        <v>435</v>
      </c>
      <c r="E584" s="2" t="s">
        <v>436</v>
      </c>
      <c r="F584" s="2">
        <v>250</v>
      </c>
      <c r="G584" s="2">
        <v>4.0999999999999996</v>
      </c>
      <c r="H584" s="2">
        <v>20</v>
      </c>
      <c r="I584" s="2" t="s">
        <v>437</v>
      </c>
      <c r="J584" s="2">
        <v>27</v>
      </c>
    </row>
    <row r="585" spans="1:10" x14ac:dyDescent="0.3">
      <c r="A585" s="2">
        <v>83230</v>
      </c>
      <c r="B585" s="2" t="s">
        <v>286</v>
      </c>
      <c r="C585" s="2" t="s">
        <v>11</v>
      </c>
      <c r="D585" s="2" t="s">
        <v>435</v>
      </c>
      <c r="E585" s="2" t="s">
        <v>33</v>
      </c>
      <c r="F585" s="2">
        <v>250</v>
      </c>
      <c r="G585" s="2">
        <v>4.0999999999999996</v>
      </c>
      <c r="H585" s="2">
        <v>20</v>
      </c>
      <c r="I585" s="2" t="s">
        <v>437</v>
      </c>
      <c r="J585" s="2">
        <v>27</v>
      </c>
    </row>
    <row r="586" spans="1:10" x14ac:dyDescent="0.3">
      <c r="A586" s="2">
        <v>84836</v>
      </c>
      <c r="B586" s="2" t="s">
        <v>86</v>
      </c>
      <c r="C586" s="2" t="s">
        <v>11</v>
      </c>
      <c r="D586" s="2" t="s">
        <v>438</v>
      </c>
      <c r="E586" s="2" t="s">
        <v>68</v>
      </c>
      <c r="F586" s="2">
        <v>400</v>
      </c>
      <c r="G586" s="2">
        <v>4.3</v>
      </c>
      <c r="H586" s="2">
        <v>500</v>
      </c>
      <c r="I586" s="2" t="s">
        <v>86</v>
      </c>
      <c r="J586" s="2">
        <v>47</v>
      </c>
    </row>
    <row r="587" spans="1:10" x14ac:dyDescent="0.3">
      <c r="A587" s="2">
        <v>84836</v>
      </c>
      <c r="B587" s="2" t="s">
        <v>86</v>
      </c>
      <c r="C587" s="2" t="s">
        <v>11</v>
      </c>
      <c r="D587" s="2" t="s">
        <v>438</v>
      </c>
      <c r="E587" s="2" t="s">
        <v>29</v>
      </c>
      <c r="F587" s="2">
        <v>400</v>
      </c>
      <c r="G587" s="2">
        <v>4.3</v>
      </c>
      <c r="H587" s="2">
        <v>500</v>
      </c>
      <c r="I587" s="2" t="s">
        <v>86</v>
      </c>
      <c r="J587" s="2">
        <v>47</v>
      </c>
    </row>
    <row r="588" spans="1:10" x14ac:dyDescent="0.3">
      <c r="A588" s="2">
        <v>84836</v>
      </c>
      <c r="B588" s="2" t="s">
        <v>86</v>
      </c>
      <c r="C588" s="2" t="s">
        <v>11</v>
      </c>
      <c r="D588" s="2" t="s">
        <v>438</v>
      </c>
      <c r="E588" s="2" t="s">
        <v>120</v>
      </c>
      <c r="F588" s="2">
        <v>400</v>
      </c>
      <c r="G588" s="2">
        <v>4.3</v>
      </c>
      <c r="H588" s="2">
        <v>500</v>
      </c>
      <c r="I588" s="2" t="s">
        <v>86</v>
      </c>
      <c r="J588" s="2">
        <v>47</v>
      </c>
    </row>
    <row r="589" spans="1:10" x14ac:dyDescent="0.3">
      <c r="A589" s="2">
        <v>84836</v>
      </c>
      <c r="B589" s="2" t="s">
        <v>86</v>
      </c>
      <c r="C589" s="2" t="s">
        <v>11</v>
      </c>
      <c r="D589" s="2" t="s">
        <v>438</v>
      </c>
      <c r="E589" s="2" t="s">
        <v>58</v>
      </c>
      <c r="F589" s="2">
        <v>400</v>
      </c>
      <c r="G589" s="2">
        <v>4.3</v>
      </c>
      <c r="H589" s="2">
        <v>500</v>
      </c>
      <c r="I589" s="2" t="s">
        <v>86</v>
      </c>
      <c r="J589" s="2">
        <v>47</v>
      </c>
    </row>
    <row r="590" spans="1:10" x14ac:dyDescent="0.3">
      <c r="A590" s="2">
        <v>85971</v>
      </c>
      <c r="B590" s="2" t="s">
        <v>25</v>
      </c>
      <c r="C590" s="2" t="s">
        <v>11</v>
      </c>
      <c r="D590" s="2" t="s">
        <v>439</v>
      </c>
      <c r="E590" s="2" t="s">
        <v>33</v>
      </c>
      <c r="F590" s="2">
        <v>350</v>
      </c>
      <c r="G590" s="2">
        <v>4.3</v>
      </c>
      <c r="H590" s="2">
        <v>100</v>
      </c>
      <c r="I590" s="2" t="s">
        <v>440</v>
      </c>
      <c r="J590" s="2">
        <v>63</v>
      </c>
    </row>
    <row r="591" spans="1:10" x14ac:dyDescent="0.3">
      <c r="A591" s="2">
        <v>85971</v>
      </c>
      <c r="B591" s="2" t="s">
        <v>25</v>
      </c>
      <c r="C591" s="2" t="s">
        <v>11</v>
      </c>
      <c r="D591" s="2" t="s">
        <v>439</v>
      </c>
      <c r="E591" s="2" t="s">
        <v>42</v>
      </c>
      <c r="F591" s="2">
        <v>350</v>
      </c>
      <c r="G591" s="2">
        <v>4.3</v>
      </c>
      <c r="H591" s="2">
        <v>100</v>
      </c>
      <c r="I591" s="2" t="s">
        <v>440</v>
      </c>
      <c r="J591" s="2">
        <v>63</v>
      </c>
    </row>
    <row r="592" spans="1:10" x14ac:dyDescent="0.3">
      <c r="A592" s="2">
        <v>88070</v>
      </c>
      <c r="B592" s="2" t="s">
        <v>432</v>
      </c>
      <c r="C592" s="2" t="s">
        <v>11</v>
      </c>
      <c r="D592" s="2" t="s">
        <v>333</v>
      </c>
      <c r="E592" s="2" t="s">
        <v>24</v>
      </c>
      <c r="F592" s="2">
        <v>400</v>
      </c>
      <c r="G592" s="2">
        <v>3.8</v>
      </c>
      <c r="H592" s="2">
        <v>100</v>
      </c>
      <c r="I592" s="2" t="s">
        <v>441</v>
      </c>
      <c r="J592" s="2">
        <v>48</v>
      </c>
    </row>
    <row r="593" spans="1:10" x14ac:dyDescent="0.3">
      <c r="A593" s="2">
        <v>88070</v>
      </c>
      <c r="B593" s="2" t="s">
        <v>432</v>
      </c>
      <c r="C593" s="2" t="s">
        <v>11</v>
      </c>
      <c r="D593" s="2" t="s">
        <v>333</v>
      </c>
      <c r="E593" s="2" t="s">
        <v>17</v>
      </c>
      <c r="F593" s="2">
        <v>400</v>
      </c>
      <c r="G593" s="2">
        <v>3.8</v>
      </c>
      <c r="H593" s="2">
        <v>100</v>
      </c>
      <c r="I593" s="2" t="s">
        <v>441</v>
      </c>
      <c r="J593" s="2">
        <v>48</v>
      </c>
    </row>
    <row r="594" spans="1:10" x14ac:dyDescent="0.3">
      <c r="A594" s="2">
        <v>88440</v>
      </c>
      <c r="B594" s="2" t="s">
        <v>442</v>
      </c>
      <c r="C594" s="2" t="s">
        <v>11</v>
      </c>
      <c r="D594" s="2" t="s">
        <v>443</v>
      </c>
      <c r="E594" s="2" t="s">
        <v>24</v>
      </c>
      <c r="F594" s="2">
        <v>400</v>
      </c>
      <c r="G594" s="2">
        <v>4.0999999999999996</v>
      </c>
      <c r="H594" s="2">
        <v>5000</v>
      </c>
      <c r="I594" s="2" t="s">
        <v>444</v>
      </c>
      <c r="J594" s="2">
        <v>37</v>
      </c>
    </row>
    <row r="595" spans="1:10" x14ac:dyDescent="0.3">
      <c r="A595" s="2">
        <v>88440</v>
      </c>
      <c r="B595" s="2" t="s">
        <v>442</v>
      </c>
      <c r="C595" s="2" t="s">
        <v>11</v>
      </c>
      <c r="D595" s="2" t="s">
        <v>443</v>
      </c>
      <c r="E595" s="2" t="s">
        <v>45</v>
      </c>
      <c r="F595" s="2">
        <v>400</v>
      </c>
      <c r="G595" s="2">
        <v>4.0999999999999996</v>
      </c>
      <c r="H595" s="2">
        <v>5000</v>
      </c>
      <c r="I595" s="2" t="s">
        <v>444</v>
      </c>
      <c r="J595" s="2">
        <v>37</v>
      </c>
    </row>
    <row r="596" spans="1:10" x14ac:dyDescent="0.3">
      <c r="A596" s="2">
        <v>88440</v>
      </c>
      <c r="B596" s="2" t="s">
        <v>442</v>
      </c>
      <c r="C596" s="2" t="s">
        <v>11</v>
      </c>
      <c r="D596" s="2" t="s">
        <v>443</v>
      </c>
      <c r="E596" s="2" t="s">
        <v>17</v>
      </c>
      <c r="F596" s="2">
        <v>400</v>
      </c>
      <c r="G596" s="2">
        <v>4.0999999999999996</v>
      </c>
      <c r="H596" s="2">
        <v>5000</v>
      </c>
      <c r="I596" s="2" t="s">
        <v>444</v>
      </c>
      <c r="J596" s="2">
        <v>37</v>
      </c>
    </row>
    <row r="597" spans="1:10" x14ac:dyDescent="0.3">
      <c r="A597" s="2">
        <v>88440</v>
      </c>
      <c r="B597" s="2" t="s">
        <v>442</v>
      </c>
      <c r="C597" s="2" t="s">
        <v>11</v>
      </c>
      <c r="D597" s="2" t="s">
        <v>443</v>
      </c>
      <c r="E597" s="2" t="s">
        <v>30</v>
      </c>
      <c r="F597" s="2">
        <v>400</v>
      </c>
      <c r="G597" s="2">
        <v>4.0999999999999996</v>
      </c>
      <c r="H597" s="2">
        <v>5000</v>
      </c>
      <c r="I597" s="2" t="s">
        <v>444</v>
      </c>
      <c r="J597" s="2">
        <v>37</v>
      </c>
    </row>
    <row r="598" spans="1:10" x14ac:dyDescent="0.3">
      <c r="A598" s="2">
        <v>88532</v>
      </c>
      <c r="B598" s="2" t="s">
        <v>445</v>
      </c>
      <c r="C598" s="2" t="s">
        <v>11</v>
      </c>
      <c r="D598" s="2" t="s">
        <v>446</v>
      </c>
      <c r="E598" s="2" t="s">
        <v>33</v>
      </c>
      <c r="F598" s="2">
        <v>150</v>
      </c>
      <c r="G598" s="2">
        <v>3.6</v>
      </c>
      <c r="H598" s="2">
        <v>100</v>
      </c>
      <c r="I598" s="2" t="s">
        <v>447</v>
      </c>
      <c r="J598" s="2">
        <v>57</v>
      </c>
    </row>
    <row r="599" spans="1:10" x14ac:dyDescent="0.3">
      <c r="A599" s="2">
        <v>88966</v>
      </c>
      <c r="B599" s="2" t="s">
        <v>228</v>
      </c>
      <c r="C599" s="2" t="s">
        <v>11</v>
      </c>
      <c r="D599" s="2" t="s">
        <v>448</v>
      </c>
      <c r="E599" s="2" t="s">
        <v>47</v>
      </c>
      <c r="F599" s="2">
        <v>150</v>
      </c>
      <c r="G599" s="2">
        <v>4</v>
      </c>
      <c r="H599" s="2">
        <v>500</v>
      </c>
      <c r="I599" s="2" t="s">
        <v>449</v>
      </c>
      <c r="J599" s="2">
        <v>52</v>
      </c>
    </row>
    <row r="600" spans="1:10" x14ac:dyDescent="0.3">
      <c r="A600" s="2">
        <v>88966</v>
      </c>
      <c r="B600" s="2" t="s">
        <v>228</v>
      </c>
      <c r="C600" s="2" t="s">
        <v>11</v>
      </c>
      <c r="D600" s="2" t="s">
        <v>448</v>
      </c>
      <c r="E600" s="2" t="s">
        <v>17</v>
      </c>
      <c r="F600" s="2">
        <v>150</v>
      </c>
      <c r="G600" s="2">
        <v>4</v>
      </c>
      <c r="H600" s="2">
        <v>500</v>
      </c>
      <c r="I600" s="2" t="s">
        <v>449</v>
      </c>
      <c r="J600" s="2">
        <v>52</v>
      </c>
    </row>
    <row r="601" spans="1:10" x14ac:dyDescent="0.3">
      <c r="A601" s="2">
        <v>89254</v>
      </c>
      <c r="B601" s="2" t="s">
        <v>450</v>
      </c>
      <c r="C601" s="2" t="s">
        <v>11</v>
      </c>
      <c r="D601" s="2" t="s">
        <v>451</v>
      </c>
      <c r="E601" s="2" t="s">
        <v>17</v>
      </c>
      <c r="F601" s="2">
        <v>250</v>
      </c>
      <c r="G601" s="2">
        <v>3.8</v>
      </c>
      <c r="H601" s="2">
        <v>1000</v>
      </c>
      <c r="I601" s="2" t="s">
        <v>452</v>
      </c>
      <c r="J601" s="2">
        <v>41</v>
      </c>
    </row>
    <row r="602" spans="1:10" x14ac:dyDescent="0.3">
      <c r="A602" s="2">
        <v>89254</v>
      </c>
      <c r="B602" s="2" t="s">
        <v>450</v>
      </c>
      <c r="C602" s="2" t="s">
        <v>11</v>
      </c>
      <c r="D602" s="2" t="s">
        <v>451</v>
      </c>
      <c r="E602" s="2" t="s">
        <v>24</v>
      </c>
      <c r="F602" s="2">
        <v>250</v>
      </c>
      <c r="G602" s="2">
        <v>3.8</v>
      </c>
      <c r="H602" s="2">
        <v>1000</v>
      </c>
      <c r="I602" s="2" t="s">
        <v>452</v>
      </c>
      <c r="J602" s="2">
        <v>41</v>
      </c>
    </row>
    <row r="603" spans="1:10" x14ac:dyDescent="0.3">
      <c r="A603" s="2">
        <v>89254</v>
      </c>
      <c r="B603" s="2" t="s">
        <v>450</v>
      </c>
      <c r="C603" s="2" t="s">
        <v>11</v>
      </c>
      <c r="D603" s="2" t="s">
        <v>451</v>
      </c>
      <c r="E603" s="2" t="s">
        <v>30</v>
      </c>
      <c r="F603" s="2">
        <v>250</v>
      </c>
      <c r="G603" s="2">
        <v>3.8</v>
      </c>
      <c r="H603" s="2">
        <v>1000</v>
      </c>
      <c r="I603" s="2" t="s">
        <v>452</v>
      </c>
      <c r="J603" s="2">
        <v>41</v>
      </c>
    </row>
    <row r="604" spans="1:10" x14ac:dyDescent="0.3">
      <c r="A604" s="2">
        <v>89254</v>
      </c>
      <c r="B604" s="2" t="s">
        <v>450</v>
      </c>
      <c r="C604" s="2" t="s">
        <v>11</v>
      </c>
      <c r="D604" s="2" t="s">
        <v>451</v>
      </c>
      <c r="E604" s="2" t="s">
        <v>241</v>
      </c>
      <c r="F604" s="2">
        <v>250</v>
      </c>
      <c r="G604" s="2">
        <v>3.8</v>
      </c>
      <c r="H604" s="2">
        <v>1000</v>
      </c>
      <c r="I604" s="2" t="s">
        <v>452</v>
      </c>
      <c r="J604" s="2">
        <v>41</v>
      </c>
    </row>
    <row r="605" spans="1:10" x14ac:dyDescent="0.3">
      <c r="A605" s="2">
        <v>90561</v>
      </c>
      <c r="B605" s="2" t="s">
        <v>343</v>
      </c>
      <c r="C605" s="2" t="s">
        <v>11</v>
      </c>
      <c r="D605" s="2" t="s">
        <v>453</v>
      </c>
      <c r="E605" s="2" t="s">
        <v>57</v>
      </c>
      <c r="F605" s="2">
        <v>150</v>
      </c>
      <c r="G605" s="2">
        <v>3.7</v>
      </c>
      <c r="H605" s="2">
        <v>100</v>
      </c>
      <c r="I605" s="2" t="s">
        <v>454</v>
      </c>
      <c r="J605" s="2">
        <v>33</v>
      </c>
    </row>
    <row r="606" spans="1:10" x14ac:dyDescent="0.3">
      <c r="A606" s="2">
        <v>91408</v>
      </c>
      <c r="B606" s="2" t="s">
        <v>231</v>
      </c>
      <c r="C606" s="2" t="s">
        <v>11</v>
      </c>
      <c r="D606" s="2" t="s">
        <v>455</v>
      </c>
      <c r="E606" s="2" t="s">
        <v>22</v>
      </c>
      <c r="F606" s="2">
        <v>150</v>
      </c>
      <c r="G606" s="2">
        <v>4</v>
      </c>
      <c r="H606" s="2">
        <v>500</v>
      </c>
      <c r="I606" s="2" t="s">
        <v>456</v>
      </c>
      <c r="J606" s="2">
        <v>55</v>
      </c>
    </row>
    <row r="607" spans="1:10" x14ac:dyDescent="0.3">
      <c r="A607" s="2">
        <v>91699</v>
      </c>
      <c r="B607" s="2" t="s">
        <v>136</v>
      </c>
      <c r="C607" s="2" t="s">
        <v>11</v>
      </c>
      <c r="D607" s="2" t="s">
        <v>457</v>
      </c>
      <c r="E607" s="2" t="s">
        <v>17</v>
      </c>
      <c r="F607" s="2">
        <v>300</v>
      </c>
      <c r="G607" s="2">
        <v>3.8</v>
      </c>
      <c r="H607" s="2">
        <v>1000</v>
      </c>
      <c r="I607" s="2" t="s">
        <v>458</v>
      </c>
      <c r="J607" s="2">
        <v>62</v>
      </c>
    </row>
    <row r="608" spans="1:10" x14ac:dyDescent="0.3">
      <c r="A608" s="2">
        <v>91699</v>
      </c>
      <c r="B608" s="2" t="s">
        <v>136</v>
      </c>
      <c r="C608" s="2" t="s">
        <v>11</v>
      </c>
      <c r="D608" s="2" t="s">
        <v>457</v>
      </c>
      <c r="E608" s="2" t="s">
        <v>24</v>
      </c>
      <c r="F608" s="2">
        <v>300</v>
      </c>
      <c r="G608" s="2">
        <v>3.8</v>
      </c>
      <c r="H608" s="2">
        <v>1000</v>
      </c>
      <c r="I608" s="2" t="s">
        <v>458</v>
      </c>
      <c r="J608" s="2">
        <v>62</v>
      </c>
    </row>
    <row r="609" spans="1:10" x14ac:dyDescent="0.3">
      <c r="A609" s="2">
        <v>91699</v>
      </c>
      <c r="B609" s="2" t="s">
        <v>136</v>
      </c>
      <c r="C609" s="2" t="s">
        <v>11</v>
      </c>
      <c r="D609" s="2" t="s">
        <v>457</v>
      </c>
      <c r="E609" s="2" t="s">
        <v>13</v>
      </c>
      <c r="F609" s="2">
        <v>300</v>
      </c>
      <c r="G609" s="2">
        <v>3.8</v>
      </c>
      <c r="H609" s="2">
        <v>1000</v>
      </c>
      <c r="I609" s="2" t="s">
        <v>458</v>
      </c>
      <c r="J609" s="2">
        <v>62</v>
      </c>
    </row>
    <row r="610" spans="1:10" x14ac:dyDescent="0.3">
      <c r="A610" s="2">
        <v>91699</v>
      </c>
      <c r="B610" s="2" t="s">
        <v>136</v>
      </c>
      <c r="C610" s="2" t="s">
        <v>11</v>
      </c>
      <c r="D610" s="2" t="s">
        <v>457</v>
      </c>
      <c r="E610" s="2" t="s">
        <v>45</v>
      </c>
      <c r="F610" s="2">
        <v>300</v>
      </c>
      <c r="G610" s="2">
        <v>3.8</v>
      </c>
      <c r="H610" s="2">
        <v>1000</v>
      </c>
      <c r="I610" s="2" t="s">
        <v>458</v>
      </c>
      <c r="J610" s="2">
        <v>62</v>
      </c>
    </row>
    <row r="611" spans="1:10" x14ac:dyDescent="0.3">
      <c r="A611" s="2">
        <v>92270</v>
      </c>
      <c r="B611" s="2" t="s">
        <v>148</v>
      </c>
      <c r="C611" s="2" t="s">
        <v>11</v>
      </c>
      <c r="D611" s="2" t="s">
        <v>459</v>
      </c>
      <c r="E611" s="2" t="s">
        <v>33</v>
      </c>
      <c r="F611" s="2">
        <v>200</v>
      </c>
      <c r="G611" s="2">
        <v>4.3</v>
      </c>
      <c r="H611" s="2">
        <v>20</v>
      </c>
      <c r="I611" s="2" t="s">
        <v>460</v>
      </c>
      <c r="J611" s="2">
        <v>47</v>
      </c>
    </row>
    <row r="612" spans="1:10" x14ac:dyDescent="0.3">
      <c r="A612" s="2">
        <v>92282</v>
      </c>
      <c r="B612" s="2" t="s">
        <v>461</v>
      </c>
      <c r="C612" s="2" t="s">
        <v>11</v>
      </c>
      <c r="D612" s="2" t="s">
        <v>462</v>
      </c>
      <c r="E612" s="2" t="s">
        <v>55</v>
      </c>
      <c r="F612" s="2">
        <v>200</v>
      </c>
      <c r="G612" s="2">
        <v>4.2</v>
      </c>
      <c r="H612" s="2">
        <v>20</v>
      </c>
      <c r="I612" s="2" t="s">
        <v>463</v>
      </c>
      <c r="J612" s="2">
        <v>54</v>
      </c>
    </row>
    <row r="613" spans="1:10" x14ac:dyDescent="0.3">
      <c r="A613" s="2">
        <v>92282</v>
      </c>
      <c r="B613" s="2" t="s">
        <v>461</v>
      </c>
      <c r="C613" s="2" t="s">
        <v>11</v>
      </c>
      <c r="D613" s="2" t="s">
        <v>462</v>
      </c>
      <c r="E613" s="2" t="s">
        <v>29</v>
      </c>
      <c r="F613" s="2">
        <v>200</v>
      </c>
      <c r="G613" s="2">
        <v>4.2</v>
      </c>
      <c r="H613" s="2">
        <v>20</v>
      </c>
      <c r="I613" s="2" t="s">
        <v>463</v>
      </c>
      <c r="J613" s="2">
        <v>54</v>
      </c>
    </row>
    <row r="614" spans="1:10" x14ac:dyDescent="0.3">
      <c r="A614" s="2">
        <v>92282</v>
      </c>
      <c r="B614" s="2" t="s">
        <v>461</v>
      </c>
      <c r="C614" s="2" t="s">
        <v>11</v>
      </c>
      <c r="D614" s="2" t="s">
        <v>462</v>
      </c>
      <c r="E614" s="2" t="s">
        <v>57</v>
      </c>
      <c r="F614" s="2">
        <v>200</v>
      </c>
      <c r="G614" s="2">
        <v>4.2</v>
      </c>
      <c r="H614" s="2">
        <v>20</v>
      </c>
      <c r="I614" s="2" t="s">
        <v>463</v>
      </c>
      <c r="J614" s="2">
        <v>54</v>
      </c>
    </row>
    <row r="615" spans="1:10" x14ac:dyDescent="0.3">
      <c r="A615" s="2">
        <v>92830</v>
      </c>
      <c r="B615" s="2" t="s">
        <v>432</v>
      </c>
      <c r="C615" s="2" t="s">
        <v>11</v>
      </c>
      <c r="D615" s="2" t="s">
        <v>464</v>
      </c>
      <c r="E615" s="2" t="s">
        <v>313</v>
      </c>
      <c r="F615" s="2">
        <v>200</v>
      </c>
      <c r="G615" s="2">
        <v>3.7</v>
      </c>
      <c r="H615" s="2">
        <v>20</v>
      </c>
      <c r="I615" s="2" t="s">
        <v>465</v>
      </c>
      <c r="J615" s="2">
        <v>53</v>
      </c>
    </row>
    <row r="616" spans="1:10" x14ac:dyDescent="0.3">
      <c r="A616" s="2">
        <v>93035</v>
      </c>
      <c r="B616" s="2" t="s">
        <v>466</v>
      </c>
      <c r="C616" s="2" t="s">
        <v>11</v>
      </c>
      <c r="D616" s="2" t="s">
        <v>462</v>
      </c>
      <c r="E616" s="2" t="s">
        <v>29</v>
      </c>
      <c r="F616" s="2">
        <v>200</v>
      </c>
      <c r="G616" s="2">
        <v>3.5</v>
      </c>
      <c r="H616" s="2">
        <v>20</v>
      </c>
      <c r="I616" s="2" t="s">
        <v>467</v>
      </c>
      <c r="J616" s="2">
        <v>51</v>
      </c>
    </row>
    <row r="617" spans="1:10" x14ac:dyDescent="0.3">
      <c r="A617" s="2">
        <v>93035</v>
      </c>
      <c r="B617" s="2" t="s">
        <v>466</v>
      </c>
      <c r="C617" s="2" t="s">
        <v>11</v>
      </c>
      <c r="D617" s="2" t="s">
        <v>462</v>
      </c>
      <c r="E617" s="2" t="s">
        <v>55</v>
      </c>
      <c r="F617" s="2">
        <v>200</v>
      </c>
      <c r="G617" s="2">
        <v>3.5</v>
      </c>
      <c r="H617" s="2">
        <v>20</v>
      </c>
      <c r="I617" s="2" t="s">
        <v>467</v>
      </c>
      <c r="J617" s="2">
        <v>51</v>
      </c>
    </row>
    <row r="618" spans="1:10" x14ac:dyDescent="0.3">
      <c r="A618" s="2">
        <v>93035</v>
      </c>
      <c r="B618" s="2" t="s">
        <v>466</v>
      </c>
      <c r="C618" s="2" t="s">
        <v>11</v>
      </c>
      <c r="D618" s="2" t="s">
        <v>462</v>
      </c>
      <c r="E618" s="2" t="s">
        <v>57</v>
      </c>
      <c r="F618" s="2">
        <v>200</v>
      </c>
      <c r="G618" s="2">
        <v>3.5</v>
      </c>
      <c r="H618" s="2">
        <v>20</v>
      </c>
      <c r="I618" s="2" t="s">
        <v>467</v>
      </c>
      <c r="J618" s="2">
        <v>51</v>
      </c>
    </row>
    <row r="619" spans="1:10" x14ac:dyDescent="0.3">
      <c r="A619" s="2">
        <v>94091</v>
      </c>
      <c r="B619" s="2" t="s">
        <v>468</v>
      </c>
      <c r="C619" s="2" t="s">
        <v>11</v>
      </c>
      <c r="D619" s="2" t="s">
        <v>469</v>
      </c>
      <c r="E619" s="2" t="s">
        <v>47</v>
      </c>
      <c r="F619" s="2">
        <v>150</v>
      </c>
      <c r="G619" s="2">
        <v>4.3</v>
      </c>
      <c r="H619" s="2">
        <v>500</v>
      </c>
      <c r="I619" s="2" t="s">
        <v>470</v>
      </c>
      <c r="J619" s="2">
        <v>28</v>
      </c>
    </row>
    <row r="620" spans="1:10" x14ac:dyDescent="0.3">
      <c r="A620" s="2">
        <v>94091</v>
      </c>
      <c r="B620" s="2" t="s">
        <v>468</v>
      </c>
      <c r="C620" s="2" t="s">
        <v>11</v>
      </c>
      <c r="D620" s="2" t="s">
        <v>469</v>
      </c>
      <c r="E620" s="2" t="s">
        <v>17</v>
      </c>
      <c r="F620" s="2">
        <v>150</v>
      </c>
      <c r="G620" s="2">
        <v>4.3</v>
      </c>
      <c r="H620" s="2">
        <v>500</v>
      </c>
      <c r="I620" s="2" t="s">
        <v>470</v>
      </c>
      <c r="J620" s="2">
        <v>28</v>
      </c>
    </row>
    <row r="621" spans="1:10" x14ac:dyDescent="0.3">
      <c r="A621" s="2">
        <v>96020</v>
      </c>
      <c r="B621" s="2" t="s">
        <v>99</v>
      </c>
      <c r="C621" s="2" t="s">
        <v>11</v>
      </c>
      <c r="D621" s="2" t="s">
        <v>471</v>
      </c>
      <c r="E621" s="2" t="s">
        <v>45</v>
      </c>
      <c r="F621" s="2">
        <v>200</v>
      </c>
      <c r="G621" s="2">
        <v>4</v>
      </c>
      <c r="H621" s="2">
        <v>1000</v>
      </c>
      <c r="I621" s="2" t="s">
        <v>93</v>
      </c>
      <c r="J621" s="2">
        <v>35</v>
      </c>
    </row>
    <row r="622" spans="1:10" x14ac:dyDescent="0.3">
      <c r="A622" s="2">
        <v>96020</v>
      </c>
      <c r="B622" s="2" t="s">
        <v>99</v>
      </c>
      <c r="C622" s="2" t="s">
        <v>11</v>
      </c>
      <c r="D622" s="2" t="s">
        <v>471</v>
      </c>
      <c r="E622" s="2" t="s">
        <v>17</v>
      </c>
      <c r="F622" s="2">
        <v>200</v>
      </c>
      <c r="G622" s="2">
        <v>4</v>
      </c>
      <c r="H622" s="2">
        <v>1000</v>
      </c>
      <c r="I622" s="2" t="s">
        <v>93</v>
      </c>
      <c r="J622" s="2">
        <v>35</v>
      </c>
    </row>
    <row r="623" spans="1:10" x14ac:dyDescent="0.3">
      <c r="A623" s="2">
        <v>96020</v>
      </c>
      <c r="B623" s="2" t="s">
        <v>99</v>
      </c>
      <c r="C623" s="2" t="s">
        <v>11</v>
      </c>
      <c r="D623" s="2" t="s">
        <v>471</v>
      </c>
      <c r="E623" s="2" t="s">
        <v>28</v>
      </c>
      <c r="F623" s="2">
        <v>200</v>
      </c>
      <c r="G623" s="2">
        <v>4</v>
      </c>
      <c r="H623" s="2">
        <v>1000</v>
      </c>
      <c r="I623" s="2" t="s">
        <v>93</v>
      </c>
      <c r="J623" s="2">
        <v>35</v>
      </c>
    </row>
    <row r="624" spans="1:10" x14ac:dyDescent="0.3">
      <c r="A624" s="2">
        <v>97485</v>
      </c>
      <c r="B624" s="2" t="s">
        <v>113</v>
      </c>
      <c r="C624" s="2" t="s">
        <v>11</v>
      </c>
      <c r="D624" s="2" t="s">
        <v>472</v>
      </c>
      <c r="E624" s="2" t="s">
        <v>57</v>
      </c>
      <c r="F624" s="2">
        <v>250</v>
      </c>
      <c r="G624" s="2">
        <v>4.3</v>
      </c>
      <c r="H624" s="2">
        <v>100</v>
      </c>
      <c r="I624" s="2" t="s">
        <v>122</v>
      </c>
      <c r="J624" s="2">
        <v>27</v>
      </c>
    </row>
    <row r="625" spans="1:10" x14ac:dyDescent="0.3">
      <c r="A625" s="2">
        <v>100942</v>
      </c>
      <c r="B625" s="2" t="s">
        <v>151</v>
      </c>
      <c r="C625" s="2" t="s">
        <v>11</v>
      </c>
      <c r="D625" s="2" t="s">
        <v>473</v>
      </c>
      <c r="E625" s="2" t="s">
        <v>45</v>
      </c>
      <c r="F625" s="2">
        <v>350</v>
      </c>
      <c r="G625" s="2">
        <v>3.9</v>
      </c>
      <c r="H625" s="2">
        <v>1000</v>
      </c>
      <c r="I625" s="2" t="s">
        <v>474</v>
      </c>
      <c r="J625" s="2">
        <v>51</v>
      </c>
    </row>
    <row r="626" spans="1:10" x14ac:dyDescent="0.3">
      <c r="A626" s="2">
        <v>100942</v>
      </c>
      <c r="B626" s="2" t="s">
        <v>151</v>
      </c>
      <c r="C626" s="2" t="s">
        <v>11</v>
      </c>
      <c r="D626" s="2" t="s">
        <v>473</v>
      </c>
      <c r="E626" s="2" t="s">
        <v>47</v>
      </c>
      <c r="F626" s="2">
        <v>350</v>
      </c>
      <c r="G626" s="2">
        <v>3.9</v>
      </c>
      <c r="H626" s="2">
        <v>1000</v>
      </c>
      <c r="I626" s="2" t="s">
        <v>474</v>
      </c>
      <c r="J626" s="2">
        <v>51</v>
      </c>
    </row>
    <row r="627" spans="1:10" x14ac:dyDescent="0.3">
      <c r="A627" s="2">
        <v>100942</v>
      </c>
      <c r="B627" s="2" t="s">
        <v>151</v>
      </c>
      <c r="C627" s="2" t="s">
        <v>11</v>
      </c>
      <c r="D627" s="2" t="s">
        <v>473</v>
      </c>
      <c r="E627" s="2" t="s">
        <v>28</v>
      </c>
      <c r="F627" s="2">
        <v>350</v>
      </c>
      <c r="G627" s="2">
        <v>3.9</v>
      </c>
      <c r="H627" s="2">
        <v>1000</v>
      </c>
      <c r="I627" s="2" t="s">
        <v>474</v>
      </c>
      <c r="J627" s="2">
        <v>51</v>
      </c>
    </row>
    <row r="628" spans="1:10" x14ac:dyDescent="0.3">
      <c r="A628" s="2">
        <v>100942</v>
      </c>
      <c r="B628" s="2" t="s">
        <v>151</v>
      </c>
      <c r="C628" s="2" t="s">
        <v>11</v>
      </c>
      <c r="D628" s="2" t="s">
        <v>473</v>
      </c>
      <c r="E628" s="2" t="s">
        <v>24</v>
      </c>
      <c r="F628" s="2">
        <v>350</v>
      </c>
      <c r="G628" s="2">
        <v>3.9</v>
      </c>
      <c r="H628" s="2">
        <v>1000</v>
      </c>
      <c r="I628" s="2" t="s">
        <v>474</v>
      </c>
      <c r="J628" s="2">
        <v>51</v>
      </c>
    </row>
    <row r="629" spans="1:10" x14ac:dyDescent="0.3">
      <c r="A629" s="2">
        <v>101568</v>
      </c>
      <c r="B629" s="2" t="s">
        <v>277</v>
      </c>
      <c r="C629" s="2" t="s">
        <v>11</v>
      </c>
      <c r="D629" s="2" t="s">
        <v>475</v>
      </c>
      <c r="E629" s="2" t="s">
        <v>59</v>
      </c>
      <c r="F629" s="2">
        <v>200</v>
      </c>
      <c r="G629" s="2">
        <v>4.0999999999999996</v>
      </c>
      <c r="H629" s="2">
        <v>20</v>
      </c>
      <c r="I629" s="2" t="s">
        <v>476</v>
      </c>
      <c r="J629" s="2">
        <v>35</v>
      </c>
    </row>
    <row r="630" spans="1:10" x14ac:dyDescent="0.3">
      <c r="A630" s="2">
        <v>104527</v>
      </c>
      <c r="B630" s="2" t="s">
        <v>477</v>
      </c>
      <c r="C630" s="2" t="s">
        <v>11</v>
      </c>
      <c r="D630" s="2" t="s">
        <v>478</v>
      </c>
      <c r="E630" s="2" t="s">
        <v>34</v>
      </c>
      <c r="F630" s="2">
        <v>250</v>
      </c>
      <c r="G630" s="2">
        <v>4.4000000000000004</v>
      </c>
      <c r="H630" s="2">
        <v>100</v>
      </c>
      <c r="I630" s="2" t="s">
        <v>432</v>
      </c>
      <c r="J630" s="2">
        <v>46</v>
      </c>
    </row>
    <row r="631" spans="1:10" x14ac:dyDescent="0.3">
      <c r="A631" s="2">
        <v>104527</v>
      </c>
      <c r="B631" s="2" t="s">
        <v>477</v>
      </c>
      <c r="C631" s="2" t="s">
        <v>11</v>
      </c>
      <c r="D631" s="2" t="s">
        <v>478</v>
      </c>
      <c r="E631" s="2" t="s">
        <v>33</v>
      </c>
      <c r="F631" s="2">
        <v>250</v>
      </c>
      <c r="G631" s="2">
        <v>4.4000000000000004</v>
      </c>
      <c r="H631" s="2">
        <v>100</v>
      </c>
      <c r="I631" s="2" t="s">
        <v>432</v>
      </c>
      <c r="J631" s="2">
        <v>46</v>
      </c>
    </row>
    <row r="632" spans="1:10" x14ac:dyDescent="0.3">
      <c r="A632" s="2">
        <v>104544</v>
      </c>
      <c r="B632" s="2" t="s">
        <v>155</v>
      </c>
      <c r="C632" s="2" t="s">
        <v>11</v>
      </c>
      <c r="D632" s="2" t="s">
        <v>479</v>
      </c>
      <c r="E632" s="2" t="s">
        <v>17</v>
      </c>
      <c r="F632" s="2">
        <v>300</v>
      </c>
      <c r="G632" s="2">
        <v>4</v>
      </c>
      <c r="H632" s="2">
        <v>1000</v>
      </c>
      <c r="I632" s="2" t="s">
        <v>103</v>
      </c>
      <c r="J632" s="2">
        <v>26</v>
      </c>
    </row>
    <row r="633" spans="1:10" x14ac:dyDescent="0.3">
      <c r="A633" s="2">
        <v>105483</v>
      </c>
      <c r="B633" s="2" t="s">
        <v>107</v>
      </c>
      <c r="C633" s="2" t="s">
        <v>11</v>
      </c>
      <c r="D633" s="2" t="s">
        <v>480</v>
      </c>
      <c r="E633" s="2" t="s">
        <v>47</v>
      </c>
      <c r="F633" s="2">
        <v>300</v>
      </c>
      <c r="G633" s="2">
        <v>4.2</v>
      </c>
      <c r="H633" s="2">
        <v>20</v>
      </c>
      <c r="I633" s="2" t="s">
        <v>481</v>
      </c>
      <c r="J633" s="2">
        <v>31</v>
      </c>
    </row>
    <row r="634" spans="1:10" x14ac:dyDescent="0.3">
      <c r="A634" s="2">
        <v>105485</v>
      </c>
      <c r="B634" s="2" t="s">
        <v>328</v>
      </c>
      <c r="C634" s="2" t="s">
        <v>11</v>
      </c>
      <c r="D634" s="2" t="s">
        <v>482</v>
      </c>
      <c r="E634" s="2" t="s">
        <v>436</v>
      </c>
      <c r="F634" s="2">
        <v>150</v>
      </c>
      <c r="G634" s="2">
        <v>4.3</v>
      </c>
      <c r="H634" s="2">
        <v>100</v>
      </c>
      <c r="I634" s="2" t="s">
        <v>328</v>
      </c>
      <c r="J634" s="2">
        <v>49</v>
      </c>
    </row>
    <row r="635" spans="1:10" x14ac:dyDescent="0.3">
      <c r="A635" s="2">
        <v>105485</v>
      </c>
      <c r="B635" s="2" t="s">
        <v>328</v>
      </c>
      <c r="C635" s="2" t="s">
        <v>11</v>
      </c>
      <c r="D635" s="2" t="s">
        <v>482</v>
      </c>
      <c r="E635" s="2" t="s">
        <v>57</v>
      </c>
      <c r="F635" s="2">
        <v>150</v>
      </c>
      <c r="G635" s="2">
        <v>4.3</v>
      </c>
      <c r="H635" s="2">
        <v>100</v>
      </c>
      <c r="I635" s="2" t="s">
        <v>328</v>
      </c>
      <c r="J635" s="2">
        <v>49</v>
      </c>
    </row>
    <row r="636" spans="1:10" x14ac:dyDescent="0.3">
      <c r="A636" s="2">
        <v>105485</v>
      </c>
      <c r="B636" s="2" t="s">
        <v>328</v>
      </c>
      <c r="C636" s="2" t="s">
        <v>11</v>
      </c>
      <c r="D636" s="2" t="s">
        <v>482</v>
      </c>
      <c r="E636" s="2" t="s">
        <v>350</v>
      </c>
      <c r="F636" s="2">
        <v>150</v>
      </c>
      <c r="G636" s="2">
        <v>4.3</v>
      </c>
      <c r="H636" s="2">
        <v>100</v>
      </c>
      <c r="I636" s="2" t="s">
        <v>328</v>
      </c>
      <c r="J636" s="2">
        <v>49</v>
      </c>
    </row>
    <row r="637" spans="1:10" x14ac:dyDescent="0.3">
      <c r="A637" s="2">
        <v>106419</v>
      </c>
      <c r="B637" s="2" t="s">
        <v>382</v>
      </c>
      <c r="C637" s="2" t="s">
        <v>11</v>
      </c>
      <c r="D637" s="2" t="s">
        <v>483</v>
      </c>
      <c r="E637" s="2" t="s">
        <v>47</v>
      </c>
      <c r="F637" s="2">
        <v>220</v>
      </c>
      <c r="G637" s="2">
        <v>3.7</v>
      </c>
      <c r="H637" s="2">
        <v>50</v>
      </c>
      <c r="I637" s="2" t="s">
        <v>382</v>
      </c>
      <c r="J637" s="2">
        <v>69</v>
      </c>
    </row>
    <row r="638" spans="1:10" x14ac:dyDescent="0.3">
      <c r="A638" s="2">
        <v>106419</v>
      </c>
      <c r="B638" s="2" t="s">
        <v>382</v>
      </c>
      <c r="C638" s="2" t="s">
        <v>11</v>
      </c>
      <c r="D638" s="2" t="s">
        <v>483</v>
      </c>
      <c r="E638" s="2" t="s">
        <v>45</v>
      </c>
      <c r="F638" s="2">
        <v>220</v>
      </c>
      <c r="G638" s="2">
        <v>3.7</v>
      </c>
      <c r="H638" s="2">
        <v>50</v>
      </c>
      <c r="I638" s="2" t="s">
        <v>382</v>
      </c>
      <c r="J638" s="2">
        <v>69</v>
      </c>
    </row>
    <row r="639" spans="1:10" x14ac:dyDescent="0.3">
      <c r="A639" s="2">
        <v>106419</v>
      </c>
      <c r="B639" s="2" t="s">
        <v>382</v>
      </c>
      <c r="C639" s="2" t="s">
        <v>11</v>
      </c>
      <c r="D639" s="2" t="s">
        <v>483</v>
      </c>
      <c r="E639" s="2" t="s">
        <v>13</v>
      </c>
      <c r="F639" s="2">
        <v>220</v>
      </c>
      <c r="G639" s="2">
        <v>3.7</v>
      </c>
      <c r="H639" s="2">
        <v>50</v>
      </c>
      <c r="I639" s="2" t="s">
        <v>382</v>
      </c>
      <c r="J639" s="2">
        <v>69</v>
      </c>
    </row>
    <row r="640" spans="1:10" x14ac:dyDescent="0.3">
      <c r="A640" s="2">
        <v>107648</v>
      </c>
      <c r="B640" s="2" t="s">
        <v>113</v>
      </c>
      <c r="C640" s="2" t="s">
        <v>11</v>
      </c>
      <c r="D640" s="2" t="s">
        <v>484</v>
      </c>
      <c r="E640" s="2" t="s">
        <v>29</v>
      </c>
      <c r="F640" s="2">
        <v>450</v>
      </c>
      <c r="G640" s="2">
        <v>4.3</v>
      </c>
      <c r="H640" s="2">
        <v>500</v>
      </c>
      <c r="I640" s="2" t="s">
        <v>200</v>
      </c>
      <c r="J640" s="2">
        <v>36</v>
      </c>
    </row>
    <row r="641" spans="1:10" x14ac:dyDescent="0.3">
      <c r="A641" s="2">
        <v>107648</v>
      </c>
      <c r="B641" s="2" t="s">
        <v>113</v>
      </c>
      <c r="C641" s="2" t="s">
        <v>11</v>
      </c>
      <c r="D641" s="2" t="s">
        <v>484</v>
      </c>
      <c r="E641" s="2" t="s">
        <v>34</v>
      </c>
      <c r="F641" s="2">
        <v>450</v>
      </c>
      <c r="G641" s="2">
        <v>4.3</v>
      </c>
      <c r="H641" s="2">
        <v>500</v>
      </c>
      <c r="I641" s="2" t="s">
        <v>200</v>
      </c>
      <c r="J641" s="2">
        <v>36</v>
      </c>
    </row>
    <row r="642" spans="1:10" x14ac:dyDescent="0.3">
      <c r="A642" s="2">
        <v>109168</v>
      </c>
      <c r="B642" s="2" t="s">
        <v>315</v>
      </c>
      <c r="C642" s="2" t="s">
        <v>11</v>
      </c>
      <c r="D642" s="2" t="s">
        <v>485</v>
      </c>
      <c r="E642" s="2" t="s">
        <v>140</v>
      </c>
      <c r="F642" s="2">
        <v>250</v>
      </c>
      <c r="G642" s="2">
        <v>4.3</v>
      </c>
      <c r="H642" s="2">
        <v>1000</v>
      </c>
      <c r="I642" s="2" t="s">
        <v>315</v>
      </c>
      <c r="J642" s="2">
        <v>49</v>
      </c>
    </row>
    <row r="643" spans="1:10" x14ac:dyDescent="0.3">
      <c r="A643" s="2">
        <v>109168</v>
      </c>
      <c r="B643" s="2" t="s">
        <v>315</v>
      </c>
      <c r="C643" s="2" t="s">
        <v>11</v>
      </c>
      <c r="D643" s="2" t="s">
        <v>485</v>
      </c>
      <c r="E643" s="2" t="s">
        <v>22</v>
      </c>
      <c r="F643" s="2">
        <v>250</v>
      </c>
      <c r="G643" s="2">
        <v>4.3</v>
      </c>
      <c r="H643" s="2">
        <v>1000</v>
      </c>
      <c r="I643" s="2" t="s">
        <v>315</v>
      </c>
      <c r="J643" s="2">
        <v>49</v>
      </c>
    </row>
    <row r="644" spans="1:10" x14ac:dyDescent="0.3">
      <c r="A644" s="2">
        <v>109168</v>
      </c>
      <c r="B644" s="2" t="s">
        <v>315</v>
      </c>
      <c r="C644" s="2" t="s">
        <v>11</v>
      </c>
      <c r="D644" s="2" t="s">
        <v>485</v>
      </c>
      <c r="E644" s="2" t="s">
        <v>33</v>
      </c>
      <c r="F644" s="2">
        <v>250</v>
      </c>
      <c r="G644" s="2">
        <v>4.3</v>
      </c>
      <c r="H644" s="2">
        <v>1000</v>
      </c>
      <c r="I644" s="2" t="s">
        <v>315</v>
      </c>
      <c r="J644" s="2">
        <v>49</v>
      </c>
    </row>
    <row r="645" spans="1:10" x14ac:dyDescent="0.3">
      <c r="A645" s="2">
        <v>110376</v>
      </c>
      <c r="B645" s="2" t="s">
        <v>151</v>
      </c>
      <c r="C645" s="2" t="s">
        <v>11</v>
      </c>
      <c r="D645" s="2" t="s">
        <v>486</v>
      </c>
      <c r="E645" s="2" t="s">
        <v>52</v>
      </c>
      <c r="F645" s="2">
        <v>1100</v>
      </c>
      <c r="G645" s="2">
        <v>2.9</v>
      </c>
      <c r="H645" s="2">
        <v>80</v>
      </c>
      <c r="I645" s="2" t="s">
        <v>487</v>
      </c>
      <c r="J645" s="2">
        <v>60</v>
      </c>
    </row>
    <row r="646" spans="1:10" x14ac:dyDescent="0.3">
      <c r="A646" s="2">
        <v>110376</v>
      </c>
      <c r="B646" s="2" t="s">
        <v>151</v>
      </c>
      <c r="C646" s="2" t="s">
        <v>11</v>
      </c>
      <c r="D646" s="2" t="s">
        <v>486</v>
      </c>
      <c r="E646" s="2" t="s">
        <v>59</v>
      </c>
      <c r="F646" s="2">
        <v>1100</v>
      </c>
      <c r="G646" s="2">
        <v>2.9</v>
      </c>
      <c r="H646" s="2">
        <v>80</v>
      </c>
      <c r="I646" s="2" t="s">
        <v>487</v>
      </c>
      <c r="J646" s="2">
        <v>60</v>
      </c>
    </row>
    <row r="647" spans="1:10" x14ac:dyDescent="0.3">
      <c r="A647" s="2">
        <v>110376</v>
      </c>
      <c r="B647" s="2" t="s">
        <v>151</v>
      </c>
      <c r="C647" s="2" t="s">
        <v>11</v>
      </c>
      <c r="D647" s="2" t="s">
        <v>486</v>
      </c>
      <c r="E647" s="2" t="s">
        <v>45</v>
      </c>
      <c r="F647" s="2">
        <v>1100</v>
      </c>
      <c r="G647" s="2">
        <v>2.9</v>
      </c>
      <c r="H647" s="2">
        <v>80</v>
      </c>
      <c r="I647" s="2" t="s">
        <v>487</v>
      </c>
      <c r="J647" s="2">
        <v>60</v>
      </c>
    </row>
    <row r="648" spans="1:10" x14ac:dyDescent="0.3">
      <c r="A648" s="2">
        <v>110376</v>
      </c>
      <c r="B648" s="2" t="s">
        <v>151</v>
      </c>
      <c r="C648" s="2" t="s">
        <v>11</v>
      </c>
      <c r="D648" s="2" t="s">
        <v>486</v>
      </c>
      <c r="E648" s="2" t="s">
        <v>17</v>
      </c>
      <c r="F648" s="2">
        <v>1100</v>
      </c>
      <c r="G648" s="2">
        <v>2.9</v>
      </c>
      <c r="H648" s="2">
        <v>80</v>
      </c>
      <c r="I648" s="2" t="s">
        <v>487</v>
      </c>
      <c r="J648" s="2">
        <v>60</v>
      </c>
    </row>
    <row r="649" spans="1:10" x14ac:dyDescent="0.3">
      <c r="A649" s="2">
        <v>110743</v>
      </c>
      <c r="B649" s="2" t="s">
        <v>61</v>
      </c>
      <c r="C649" s="2" t="s">
        <v>11</v>
      </c>
      <c r="D649" s="2" t="s">
        <v>488</v>
      </c>
      <c r="E649" s="2" t="s">
        <v>45</v>
      </c>
      <c r="F649" s="2">
        <v>300</v>
      </c>
      <c r="G649" s="2">
        <v>3.3</v>
      </c>
      <c r="H649" s="2">
        <v>100</v>
      </c>
      <c r="I649" s="2" t="s">
        <v>113</v>
      </c>
      <c r="J649" s="2">
        <v>37</v>
      </c>
    </row>
    <row r="650" spans="1:10" x14ac:dyDescent="0.3">
      <c r="A650" s="2">
        <v>110743</v>
      </c>
      <c r="B650" s="2" t="s">
        <v>61</v>
      </c>
      <c r="C650" s="2" t="s">
        <v>11</v>
      </c>
      <c r="D650" s="2" t="s">
        <v>488</v>
      </c>
      <c r="E650" s="2" t="s">
        <v>17</v>
      </c>
      <c r="F650" s="2">
        <v>300</v>
      </c>
      <c r="G650" s="2">
        <v>3.3</v>
      </c>
      <c r="H650" s="2">
        <v>100</v>
      </c>
      <c r="I650" s="2" t="s">
        <v>113</v>
      </c>
      <c r="J650" s="2">
        <v>37</v>
      </c>
    </row>
    <row r="651" spans="1:10" x14ac:dyDescent="0.3">
      <c r="A651" s="2">
        <v>110743</v>
      </c>
      <c r="B651" s="2" t="s">
        <v>61</v>
      </c>
      <c r="C651" s="2" t="s">
        <v>11</v>
      </c>
      <c r="D651" s="2" t="s">
        <v>488</v>
      </c>
      <c r="E651" s="2" t="s">
        <v>16</v>
      </c>
      <c r="F651" s="2">
        <v>300</v>
      </c>
      <c r="G651" s="2">
        <v>3.3</v>
      </c>
      <c r="H651" s="2">
        <v>100</v>
      </c>
      <c r="I651" s="2" t="s">
        <v>113</v>
      </c>
      <c r="J651" s="2">
        <v>37</v>
      </c>
    </row>
    <row r="652" spans="1:10" x14ac:dyDescent="0.3">
      <c r="A652" s="2">
        <v>110791</v>
      </c>
      <c r="B652" s="2" t="s">
        <v>35</v>
      </c>
      <c r="C652" s="2" t="s">
        <v>11</v>
      </c>
      <c r="D652" s="2" t="s">
        <v>489</v>
      </c>
      <c r="E652" s="2" t="s">
        <v>16</v>
      </c>
      <c r="F652" s="2">
        <v>1200</v>
      </c>
      <c r="G652" s="2">
        <v>3.7</v>
      </c>
      <c r="H652" s="2">
        <v>20</v>
      </c>
      <c r="I652" s="2" t="s">
        <v>490</v>
      </c>
      <c r="J652" s="2">
        <v>57</v>
      </c>
    </row>
    <row r="653" spans="1:10" x14ac:dyDescent="0.3">
      <c r="A653" s="2">
        <v>110791</v>
      </c>
      <c r="B653" s="2" t="s">
        <v>35</v>
      </c>
      <c r="C653" s="2" t="s">
        <v>11</v>
      </c>
      <c r="D653" s="2" t="s">
        <v>489</v>
      </c>
      <c r="E653" s="2" t="s">
        <v>19</v>
      </c>
      <c r="F653" s="2">
        <v>1200</v>
      </c>
      <c r="G653" s="2">
        <v>3.7</v>
      </c>
      <c r="H653" s="2">
        <v>20</v>
      </c>
      <c r="I653" s="2" t="s">
        <v>490</v>
      </c>
      <c r="J653" s="2">
        <v>57</v>
      </c>
    </row>
    <row r="654" spans="1:10" x14ac:dyDescent="0.3">
      <c r="A654" s="2">
        <v>110791</v>
      </c>
      <c r="B654" s="2" t="s">
        <v>35</v>
      </c>
      <c r="C654" s="2" t="s">
        <v>11</v>
      </c>
      <c r="D654" s="2" t="s">
        <v>489</v>
      </c>
      <c r="E654" s="2" t="s">
        <v>59</v>
      </c>
      <c r="F654" s="2">
        <v>1200</v>
      </c>
      <c r="G654" s="2">
        <v>3.7</v>
      </c>
      <c r="H654" s="2">
        <v>20</v>
      </c>
      <c r="I654" s="2" t="s">
        <v>490</v>
      </c>
      <c r="J654" s="2">
        <v>57</v>
      </c>
    </row>
    <row r="655" spans="1:10" x14ac:dyDescent="0.3">
      <c r="A655" s="2">
        <v>110791</v>
      </c>
      <c r="B655" s="2" t="s">
        <v>35</v>
      </c>
      <c r="C655" s="2" t="s">
        <v>11</v>
      </c>
      <c r="D655" s="2" t="s">
        <v>489</v>
      </c>
      <c r="E655" s="2" t="s">
        <v>246</v>
      </c>
      <c r="F655" s="2">
        <v>1200</v>
      </c>
      <c r="G655" s="2">
        <v>3.7</v>
      </c>
      <c r="H655" s="2">
        <v>20</v>
      </c>
      <c r="I655" s="2" t="s">
        <v>490</v>
      </c>
      <c r="J655" s="2">
        <v>57</v>
      </c>
    </row>
    <row r="656" spans="1:10" x14ac:dyDescent="0.3">
      <c r="A656" s="2">
        <v>113377</v>
      </c>
      <c r="B656" s="2" t="s">
        <v>99</v>
      </c>
      <c r="C656" s="2" t="s">
        <v>11</v>
      </c>
      <c r="D656" s="2" t="s">
        <v>491</v>
      </c>
      <c r="E656" s="2" t="s">
        <v>24</v>
      </c>
      <c r="F656" s="2">
        <v>300</v>
      </c>
      <c r="G656" s="2">
        <v>4.0999999999999996</v>
      </c>
      <c r="H656" s="2">
        <v>100</v>
      </c>
      <c r="I656" s="2" t="s">
        <v>492</v>
      </c>
      <c r="J656" s="2">
        <v>43</v>
      </c>
    </row>
    <row r="657" spans="1:10" x14ac:dyDescent="0.3">
      <c r="A657" s="2">
        <v>115662</v>
      </c>
      <c r="B657" s="2" t="s">
        <v>228</v>
      </c>
      <c r="C657" s="2" t="s">
        <v>11</v>
      </c>
      <c r="D657" s="2" t="s">
        <v>493</v>
      </c>
      <c r="E657" s="2" t="s">
        <v>24</v>
      </c>
      <c r="F657" s="2">
        <v>200</v>
      </c>
      <c r="G657" s="2">
        <v>4.2</v>
      </c>
      <c r="H657" s="2">
        <v>50</v>
      </c>
      <c r="I657" s="2" t="s">
        <v>494</v>
      </c>
      <c r="J657" s="2">
        <v>47</v>
      </c>
    </row>
    <row r="658" spans="1:10" x14ac:dyDescent="0.3">
      <c r="A658" s="2">
        <v>115662</v>
      </c>
      <c r="B658" s="2" t="s">
        <v>228</v>
      </c>
      <c r="C658" s="2" t="s">
        <v>11</v>
      </c>
      <c r="D658" s="2" t="s">
        <v>493</v>
      </c>
      <c r="E658" s="2" t="s">
        <v>45</v>
      </c>
      <c r="F658" s="2">
        <v>200</v>
      </c>
      <c r="G658" s="2">
        <v>4.2</v>
      </c>
      <c r="H658" s="2">
        <v>50</v>
      </c>
      <c r="I658" s="2" t="s">
        <v>494</v>
      </c>
      <c r="J658" s="2">
        <v>47</v>
      </c>
    </row>
    <row r="659" spans="1:10" x14ac:dyDescent="0.3">
      <c r="A659" s="2">
        <v>115662</v>
      </c>
      <c r="B659" s="2" t="s">
        <v>228</v>
      </c>
      <c r="C659" s="2" t="s">
        <v>11</v>
      </c>
      <c r="D659" s="2" t="s">
        <v>493</v>
      </c>
      <c r="E659" s="2" t="s">
        <v>17</v>
      </c>
      <c r="F659" s="2">
        <v>200</v>
      </c>
      <c r="G659" s="2">
        <v>4.2</v>
      </c>
      <c r="H659" s="2">
        <v>50</v>
      </c>
      <c r="I659" s="2" t="s">
        <v>494</v>
      </c>
      <c r="J659" s="2">
        <v>47</v>
      </c>
    </row>
    <row r="660" spans="1:10" x14ac:dyDescent="0.3">
      <c r="A660" s="2">
        <v>118074</v>
      </c>
      <c r="B660" s="2" t="s">
        <v>61</v>
      </c>
      <c r="C660" s="2" t="s">
        <v>11</v>
      </c>
      <c r="D660" s="2" t="s">
        <v>495</v>
      </c>
      <c r="E660" s="2" t="s">
        <v>98</v>
      </c>
      <c r="F660" s="2">
        <v>300</v>
      </c>
      <c r="G660" s="2">
        <v>3.8</v>
      </c>
      <c r="H660" s="2">
        <v>20</v>
      </c>
      <c r="I660" s="2" t="s">
        <v>496</v>
      </c>
      <c r="J660" s="2">
        <v>33</v>
      </c>
    </row>
    <row r="661" spans="1:10" x14ac:dyDescent="0.3">
      <c r="A661" s="2">
        <v>118074</v>
      </c>
      <c r="B661" s="2" t="s">
        <v>61</v>
      </c>
      <c r="C661" s="2" t="s">
        <v>11</v>
      </c>
      <c r="D661" s="2" t="s">
        <v>495</v>
      </c>
      <c r="E661" s="2" t="s">
        <v>57</v>
      </c>
      <c r="F661" s="2">
        <v>300</v>
      </c>
      <c r="G661" s="2">
        <v>3.8</v>
      </c>
      <c r="H661" s="2">
        <v>20</v>
      </c>
      <c r="I661" s="2" t="s">
        <v>496</v>
      </c>
      <c r="J661" s="2">
        <v>33</v>
      </c>
    </row>
    <row r="662" spans="1:10" x14ac:dyDescent="0.3">
      <c r="A662" s="2">
        <v>121149</v>
      </c>
      <c r="B662" s="2" t="s">
        <v>231</v>
      </c>
      <c r="C662" s="2" t="s">
        <v>11</v>
      </c>
      <c r="D662" s="2" t="s">
        <v>497</v>
      </c>
      <c r="E662" s="2" t="s">
        <v>22</v>
      </c>
      <c r="F662" s="2">
        <v>400</v>
      </c>
      <c r="G662" s="2">
        <v>4</v>
      </c>
      <c r="H662" s="2">
        <v>100</v>
      </c>
      <c r="I662" s="2" t="s">
        <v>277</v>
      </c>
      <c r="J662" s="2">
        <v>61</v>
      </c>
    </row>
    <row r="663" spans="1:10" x14ac:dyDescent="0.3">
      <c r="A663" s="2">
        <v>121149</v>
      </c>
      <c r="B663" s="2" t="s">
        <v>231</v>
      </c>
      <c r="C663" s="2" t="s">
        <v>11</v>
      </c>
      <c r="D663" s="2" t="s">
        <v>497</v>
      </c>
      <c r="E663" s="2" t="s">
        <v>13</v>
      </c>
      <c r="F663" s="2">
        <v>400</v>
      </c>
      <c r="G663" s="2">
        <v>4</v>
      </c>
      <c r="H663" s="2">
        <v>100</v>
      </c>
      <c r="I663" s="2" t="s">
        <v>277</v>
      </c>
      <c r="J663" s="2">
        <v>61</v>
      </c>
    </row>
    <row r="664" spans="1:10" x14ac:dyDescent="0.3">
      <c r="A664" s="2">
        <v>121149</v>
      </c>
      <c r="B664" s="2" t="s">
        <v>231</v>
      </c>
      <c r="C664" s="2" t="s">
        <v>11</v>
      </c>
      <c r="D664" s="2" t="s">
        <v>497</v>
      </c>
      <c r="E664" s="2" t="s">
        <v>45</v>
      </c>
      <c r="F664" s="2">
        <v>400</v>
      </c>
      <c r="G664" s="2">
        <v>4</v>
      </c>
      <c r="H664" s="2">
        <v>100</v>
      </c>
      <c r="I664" s="2" t="s">
        <v>277</v>
      </c>
      <c r="J664" s="2">
        <v>61</v>
      </c>
    </row>
    <row r="665" spans="1:10" x14ac:dyDescent="0.3">
      <c r="A665" s="2">
        <v>121307</v>
      </c>
      <c r="B665" s="2" t="s">
        <v>11</v>
      </c>
      <c r="C665" s="2" t="s">
        <v>11</v>
      </c>
      <c r="D665" s="2" t="s">
        <v>498</v>
      </c>
      <c r="E665" s="2" t="s">
        <v>45</v>
      </c>
      <c r="F665" s="2">
        <v>200</v>
      </c>
      <c r="G665" s="2">
        <v>3.8</v>
      </c>
      <c r="H665" s="2">
        <v>100</v>
      </c>
      <c r="I665" s="2" t="s">
        <v>499</v>
      </c>
      <c r="J665" s="2">
        <v>40</v>
      </c>
    </row>
    <row r="666" spans="1:10" x14ac:dyDescent="0.3">
      <c r="A666" s="2">
        <v>122477</v>
      </c>
      <c r="B666" s="2" t="s">
        <v>286</v>
      </c>
      <c r="C666" s="2" t="s">
        <v>11</v>
      </c>
      <c r="D666" s="2" t="s">
        <v>500</v>
      </c>
      <c r="E666" s="2" t="s">
        <v>22</v>
      </c>
      <c r="F666" s="2">
        <v>300</v>
      </c>
      <c r="G666" s="2">
        <v>3.7</v>
      </c>
      <c r="H666" s="2">
        <v>20</v>
      </c>
      <c r="I666" s="2" t="s">
        <v>501</v>
      </c>
      <c r="J666" s="2">
        <v>37</v>
      </c>
    </row>
    <row r="667" spans="1:10" x14ac:dyDescent="0.3">
      <c r="A667" s="2">
        <v>124165</v>
      </c>
      <c r="B667" s="2" t="s">
        <v>25</v>
      </c>
      <c r="C667" s="2" t="s">
        <v>11</v>
      </c>
      <c r="D667" s="2" t="s">
        <v>502</v>
      </c>
      <c r="E667" s="2" t="s">
        <v>57</v>
      </c>
      <c r="F667" s="2">
        <v>400</v>
      </c>
      <c r="G667" s="2">
        <v>4.2</v>
      </c>
      <c r="H667" s="2">
        <v>500</v>
      </c>
      <c r="I667" s="2" t="s">
        <v>503</v>
      </c>
      <c r="J667" s="2">
        <v>58</v>
      </c>
    </row>
    <row r="668" spans="1:10" x14ac:dyDescent="0.3">
      <c r="A668" s="2">
        <v>124165</v>
      </c>
      <c r="B668" s="2" t="s">
        <v>25</v>
      </c>
      <c r="C668" s="2" t="s">
        <v>11</v>
      </c>
      <c r="D668" s="2" t="s">
        <v>502</v>
      </c>
      <c r="E668" s="2" t="s">
        <v>55</v>
      </c>
      <c r="F668" s="2">
        <v>400</v>
      </c>
      <c r="G668" s="2">
        <v>4.2</v>
      </c>
      <c r="H668" s="2">
        <v>500</v>
      </c>
      <c r="I668" s="2" t="s">
        <v>503</v>
      </c>
      <c r="J668" s="2">
        <v>58</v>
      </c>
    </row>
    <row r="669" spans="1:10" x14ac:dyDescent="0.3">
      <c r="A669" s="2">
        <v>128084</v>
      </c>
      <c r="B669" s="2" t="s">
        <v>25</v>
      </c>
      <c r="C669" s="2" t="s">
        <v>11</v>
      </c>
      <c r="D669" s="2" t="s">
        <v>504</v>
      </c>
      <c r="E669" s="2" t="s">
        <v>45</v>
      </c>
      <c r="F669" s="2">
        <v>300</v>
      </c>
      <c r="G669" s="2">
        <v>3.7</v>
      </c>
      <c r="H669" s="2">
        <v>500</v>
      </c>
      <c r="I669" s="2" t="s">
        <v>25</v>
      </c>
      <c r="J669" s="2">
        <v>57</v>
      </c>
    </row>
    <row r="670" spans="1:10" x14ac:dyDescent="0.3">
      <c r="A670" s="2">
        <v>128084</v>
      </c>
      <c r="B670" s="2" t="s">
        <v>25</v>
      </c>
      <c r="C670" s="2" t="s">
        <v>11</v>
      </c>
      <c r="D670" s="2" t="s">
        <v>504</v>
      </c>
      <c r="E670" s="2" t="s">
        <v>17</v>
      </c>
      <c r="F670" s="2">
        <v>300</v>
      </c>
      <c r="G670" s="2">
        <v>3.7</v>
      </c>
      <c r="H670" s="2">
        <v>500</v>
      </c>
      <c r="I670" s="2" t="s">
        <v>25</v>
      </c>
      <c r="J670" s="2">
        <v>57</v>
      </c>
    </row>
    <row r="671" spans="1:10" x14ac:dyDescent="0.3">
      <c r="A671" s="2">
        <v>128084</v>
      </c>
      <c r="B671" s="2" t="s">
        <v>25</v>
      </c>
      <c r="C671" s="2" t="s">
        <v>11</v>
      </c>
      <c r="D671" s="2" t="s">
        <v>504</v>
      </c>
      <c r="E671" s="2" t="s">
        <v>24</v>
      </c>
      <c r="F671" s="2">
        <v>300</v>
      </c>
      <c r="G671" s="2">
        <v>3.7</v>
      </c>
      <c r="H671" s="2">
        <v>500</v>
      </c>
      <c r="I671" s="2" t="s">
        <v>25</v>
      </c>
      <c r="J671" s="2">
        <v>57</v>
      </c>
    </row>
    <row r="672" spans="1:10" x14ac:dyDescent="0.3">
      <c r="A672" s="2">
        <v>129561</v>
      </c>
      <c r="B672" s="2" t="s">
        <v>25</v>
      </c>
      <c r="C672" s="2" t="s">
        <v>11</v>
      </c>
      <c r="D672" s="2" t="s">
        <v>505</v>
      </c>
      <c r="E672" s="2" t="s">
        <v>17</v>
      </c>
      <c r="F672" s="2">
        <v>200</v>
      </c>
      <c r="G672" s="2">
        <v>4.0999999999999996</v>
      </c>
      <c r="H672" s="2">
        <v>20</v>
      </c>
      <c r="I672" s="2" t="s">
        <v>25</v>
      </c>
      <c r="J672" s="2">
        <v>66</v>
      </c>
    </row>
    <row r="673" spans="1:10" x14ac:dyDescent="0.3">
      <c r="A673" s="2">
        <v>129561</v>
      </c>
      <c r="B673" s="2" t="s">
        <v>25</v>
      </c>
      <c r="C673" s="2" t="s">
        <v>11</v>
      </c>
      <c r="D673" s="2" t="s">
        <v>505</v>
      </c>
      <c r="E673" s="2" t="s">
        <v>16</v>
      </c>
      <c r="F673" s="2">
        <v>200</v>
      </c>
      <c r="G673" s="2">
        <v>4.0999999999999996</v>
      </c>
      <c r="H673" s="2">
        <v>20</v>
      </c>
      <c r="I673" s="2" t="s">
        <v>25</v>
      </c>
      <c r="J673" s="2">
        <v>66</v>
      </c>
    </row>
    <row r="674" spans="1:10" x14ac:dyDescent="0.3">
      <c r="A674" s="2">
        <v>129561</v>
      </c>
      <c r="B674" s="2" t="s">
        <v>25</v>
      </c>
      <c r="C674" s="2" t="s">
        <v>11</v>
      </c>
      <c r="D674" s="2" t="s">
        <v>505</v>
      </c>
      <c r="E674" s="2" t="s">
        <v>404</v>
      </c>
      <c r="F674" s="2">
        <v>200</v>
      </c>
      <c r="G674" s="2">
        <v>4.0999999999999996</v>
      </c>
      <c r="H674" s="2">
        <v>20</v>
      </c>
      <c r="I674" s="2" t="s">
        <v>25</v>
      </c>
      <c r="J674" s="2">
        <v>66</v>
      </c>
    </row>
    <row r="675" spans="1:10" x14ac:dyDescent="0.3">
      <c r="A675" s="2">
        <v>129561</v>
      </c>
      <c r="B675" s="2" t="s">
        <v>25</v>
      </c>
      <c r="C675" s="2" t="s">
        <v>11</v>
      </c>
      <c r="D675" s="2" t="s">
        <v>505</v>
      </c>
      <c r="E675" s="2" t="s">
        <v>45</v>
      </c>
      <c r="F675" s="2">
        <v>200</v>
      </c>
      <c r="G675" s="2">
        <v>4.0999999999999996</v>
      </c>
      <c r="H675" s="2">
        <v>20</v>
      </c>
      <c r="I675" s="2" t="s">
        <v>25</v>
      </c>
      <c r="J675" s="2">
        <v>66</v>
      </c>
    </row>
    <row r="676" spans="1:10" x14ac:dyDescent="0.3">
      <c r="A676" s="2">
        <v>129561</v>
      </c>
      <c r="B676" s="2" t="s">
        <v>25</v>
      </c>
      <c r="C676" s="2" t="s">
        <v>11</v>
      </c>
      <c r="D676" s="2" t="s">
        <v>505</v>
      </c>
      <c r="E676" s="2" t="s">
        <v>235</v>
      </c>
      <c r="F676" s="2">
        <v>200</v>
      </c>
      <c r="G676" s="2">
        <v>4.0999999999999996</v>
      </c>
      <c r="H676" s="2">
        <v>20</v>
      </c>
      <c r="I676" s="2" t="s">
        <v>25</v>
      </c>
      <c r="J676" s="2">
        <v>66</v>
      </c>
    </row>
    <row r="677" spans="1:10" x14ac:dyDescent="0.3">
      <c r="A677" s="2">
        <v>129561</v>
      </c>
      <c r="B677" s="2" t="s">
        <v>25</v>
      </c>
      <c r="C677" s="2" t="s">
        <v>11</v>
      </c>
      <c r="D677" s="2" t="s">
        <v>505</v>
      </c>
      <c r="E677" s="2" t="s">
        <v>183</v>
      </c>
      <c r="F677" s="2">
        <v>200</v>
      </c>
      <c r="G677" s="2">
        <v>4.0999999999999996</v>
      </c>
      <c r="H677" s="2">
        <v>20</v>
      </c>
      <c r="I677" s="2" t="s">
        <v>25</v>
      </c>
      <c r="J677" s="2">
        <v>66</v>
      </c>
    </row>
    <row r="678" spans="1:10" x14ac:dyDescent="0.3">
      <c r="A678" s="2">
        <v>129561</v>
      </c>
      <c r="B678" s="2" t="s">
        <v>25</v>
      </c>
      <c r="C678" s="2" t="s">
        <v>11</v>
      </c>
      <c r="D678" s="2" t="s">
        <v>505</v>
      </c>
      <c r="E678" s="2" t="s">
        <v>30</v>
      </c>
      <c r="F678" s="2">
        <v>200</v>
      </c>
      <c r="G678" s="2">
        <v>4.0999999999999996</v>
      </c>
      <c r="H678" s="2">
        <v>20</v>
      </c>
      <c r="I678" s="2" t="s">
        <v>25</v>
      </c>
      <c r="J678" s="2">
        <v>66</v>
      </c>
    </row>
    <row r="679" spans="1:10" x14ac:dyDescent="0.3">
      <c r="A679" s="2">
        <v>129561</v>
      </c>
      <c r="B679" s="2" t="s">
        <v>25</v>
      </c>
      <c r="C679" s="2" t="s">
        <v>11</v>
      </c>
      <c r="D679" s="2" t="s">
        <v>505</v>
      </c>
      <c r="E679" s="2" t="s">
        <v>28</v>
      </c>
      <c r="F679" s="2">
        <v>200</v>
      </c>
      <c r="G679" s="2">
        <v>4.0999999999999996</v>
      </c>
      <c r="H679" s="2">
        <v>20</v>
      </c>
      <c r="I679" s="2" t="s">
        <v>25</v>
      </c>
      <c r="J679" s="2">
        <v>66</v>
      </c>
    </row>
    <row r="680" spans="1:10" x14ac:dyDescent="0.3">
      <c r="A680" s="2">
        <v>129561</v>
      </c>
      <c r="B680" s="2" t="s">
        <v>25</v>
      </c>
      <c r="C680" s="2" t="s">
        <v>11</v>
      </c>
      <c r="D680" s="2" t="s">
        <v>505</v>
      </c>
      <c r="E680" s="2" t="s">
        <v>33</v>
      </c>
      <c r="F680" s="2">
        <v>200</v>
      </c>
      <c r="G680" s="2">
        <v>4.0999999999999996</v>
      </c>
      <c r="H680" s="2">
        <v>20</v>
      </c>
      <c r="I680" s="2" t="s">
        <v>25</v>
      </c>
      <c r="J680" s="2">
        <v>66</v>
      </c>
    </row>
    <row r="681" spans="1:10" x14ac:dyDescent="0.3">
      <c r="A681" s="2">
        <v>129561</v>
      </c>
      <c r="B681" s="2" t="s">
        <v>25</v>
      </c>
      <c r="C681" s="2" t="s">
        <v>11</v>
      </c>
      <c r="D681" s="2" t="s">
        <v>505</v>
      </c>
      <c r="E681" s="2" t="s">
        <v>29</v>
      </c>
      <c r="F681" s="2">
        <v>200</v>
      </c>
      <c r="G681" s="2">
        <v>4.0999999999999996</v>
      </c>
      <c r="H681" s="2">
        <v>20</v>
      </c>
      <c r="I681" s="2" t="s">
        <v>25</v>
      </c>
      <c r="J681" s="2">
        <v>66</v>
      </c>
    </row>
    <row r="682" spans="1:10" x14ac:dyDescent="0.3">
      <c r="A682" s="2">
        <v>129561</v>
      </c>
      <c r="B682" s="2" t="s">
        <v>25</v>
      </c>
      <c r="C682" s="2" t="s">
        <v>11</v>
      </c>
      <c r="D682" s="2" t="s">
        <v>505</v>
      </c>
      <c r="E682" s="2" t="s">
        <v>19</v>
      </c>
      <c r="F682" s="2">
        <v>200</v>
      </c>
      <c r="G682" s="2">
        <v>4.0999999999999996</v>
      </c>
      <c r="H682" s="2">
        <v>20</v>
      </c>
      <c r="I682" s="2" t="s">
        <v>25</v>
      </c>
      <c r="J682" s="2">
        <v>66</v>
      </c>
    </row>
    <row r="683" spans="1:10" x14ac:dyDescent="0.3">
      <c r="A683" s="2">
        <v>129561</v>
      </c>
      <c r="B683" s="2" t="s">
        <v>25</v>
      </c>
      <c r="C683" s="2" t="s">
        <v>11</v>
      </c>
      <c r="D683" s="2" t="s">
        <v>505</v>
      </c>
      <c r="E683" s="2" t="s">
        <v>184</v>
      </c>
      <c r="F683" s="2">
        <v>200</v>
      </c>
      <c r="G683" s="2">
        <v>4.0999999999999996</v>
      </c>
      <c r="H683" s="2">
        <v>20</v>
      </c>
      <c r="I683" s="2" t="s">
        <v>25</v>
      </c>
      <c r="J683" s="2">
        <v>66</v>
      </c>
    </row>
    <row r="684" spans="1:10" x14ac:dyDescent="0.3">
      <c r="A684" s="2">
        <v>129561</v>
      </c>
      <c r="B684" s="2" t="s">
        <v>25</v>
      </c>
      <c r="C684" s="2" t="s">
        <v>11</v>
      </c>
      <c r="D684" s="2" t="s">
        <v>505</v>
      </c>
      <c r="E684" s="2" t="s">
        <v>506</v>
      </c>
      <c r="F684" s="2">
        <v>200</v>
      </c>
      <c r="G684" s="2">
        <v>4.0999999999999996</v>
      </c>
      <c r="H684" s="2">
        <v>20</v>
      </c>
      <c r="I684" s="2" t="s">
        <v>25</v>
      </c>
      <c r="J684" s="2">
        <v>66</v>
      </c>
    </row>
    <row r="685" spans="1:10" x14ac:dyDescent="0.3">
      <c r="A685" s="2">
        <v>130631</v>
      </c>
      <c r="B685" s="2" t="s">
        <v>507</v>
      </c>
      <c r="C685" s="2" t="s">
        <v>11</v>
      </c>
      <c r="D685" s="2" t="s">
        <v>508</v>
      </c>
      <c r="E685" s="2" t="s">
        <v>24</v>
      </c>
      <c r="F685" s="2">
        <v>250</v>
      </c>
      <c r="G685" s="2">
        <v>3.6</v>
      </c>
      <c r="H685" s="2">
        <v>100</v>
      </c>
      <c r="I685" s="2" t="s">
        <v>414</v>
      </c>
      <c r="J685" s="2">
        <v>67</v>
      </c>
    </row>
    <row r="686" spans="1:10" x14ac:dyDescent="0.3">
      <c r="A686" s="2">
        <v>130631</v>
      </c>
      <c r="B686" s="2" t="s">
        <v>507</v>
      </c>
      <c r="C686" s="2" t="s">
        <v>11</v>
      </c>
      <c r="D686" s="2" t="s">
        <v>508</v>
      </c>
      <c r="E686" s="2" t="s">
        <v>16</v>
      </c>
      <c r="F686" s="2">
        <v>250</v>
      </c>
      <c r="G686" s="2">
        <v>3.6</v>
      </c>
      <c r="H686" s="2">
        <v>100</v>
      </c>
      <c r="I686" s="2" t="s">
        <v>414</v>
      </c>
      <c r="J686" s="2">
        <v>67</v>
      </c>
    </row>
    <row r="687" spans="1:10" x14ac:dyDescent="0.3">
      <c r="A687" s="2">
        <v>130631</v>
      </c>
      <c r="B687" s="2" t="s">
        <v>507</v>
      </c>
      <c r="C687" s="2" t="s">
        <v>11</v>
      </c>
      <c r="D687" s="2" t="s">
        <v>508</v>
      </c>
      <c r="E687" s="2" t="s">
        <v>110</v>
      </c>
      <c r="F687" s="2">
        <v>250</v>
      </c>
      <c r="G687" s="2">
        <v>3.6</v>
      </c>
      <c r="H687" s="2">
        <v>100</v>
      </c>
      <c r="I687" s="2" t="s">
        <v>414</v>
      </c>
      <c r="J687" s="2">
        <v>67</v>
      </c>
    </row>
    <row r="688" spans="1:10" x14ac:dyDescent="0.3">
      <c r="A688" s="2">
        <v>130631</v>
      </c>
      <c r="B688" s="2" t="s">
        <v>507</v>
      </c>
      <c r="C688" s="2" t="s">
        <v>11</v>
      </c>
      <c r="D688" s="2" t="s">
        <v>508</v>
      </c>
      <c r="E688" s="2" t="s">
        <v>33</v>
      </c>
      <c r="F688" s="2">
        <v>250</v>
      </c>
      <c r="G688" s="2">
        <v>3.6</v>
      </c>
      <c r="H688" s="2">
        <v>100</v>
      </c>
      <c r="I688" s="2" t="s">
        <v>414</v>
      </c>
      <c r="J688" s="2">
        <v>67</v>
      </c>
    </row>
    <row r="689" spans="1:10" x14ac:dyDescent="0.3">
      <c r="A689" s="2">
        <v>130631</v>
      </c>
      <c r="B689" s="2" t="s">
        <v>507</v>
      </c>
      <c r="C689" s="2" t="s">
        <v>11</v>
      </c>
      <c r="D689" s="2" t="s">
        <v>508</v>
      </c>
      <c r="E689" s="2" t="s">
        <v>241</v>
      </c>
      <c r="F689" s="2">
        <v>250</v>
      </c>
      <c r="G689" s="2">
        <v>3.6</v>
      </c>
      <c r="H689" s="2">
        <v>100</v>
      </c>
      <c r="I689" s="2" t="s">
        <v>414</v>
      </c>
      <c r="J689" s="2">
        <v>67</v>
      </c>
    </row>
    <row r="690" spans="1:10" x14ac:dyDescent="0.3">
      <c r="A690" s="2">
        <v>131870</v>
      </c>
      <c r="B690" s="2" t="s">
        <v>268</v>
      </c>
      <c r="C690" s="2" t="s">
        <v>11</v>
      </c>
      <c r="D690" s="2" t="s">
        <v>509</v>
      </c>
      <c r="E690" s="2" t="s">
        <v>24</v>
      </c>
      <c r="F690" s="2">
        <v>250</v>
      </c>
      <c r="G690" s="2">
        <v>4.0999999999999996</v>
      </c>
      <c r="H690" s="2">
        <v>10000</v>
      </c>
      <c r="I690" s="2" t="s">
        <v>510</v>
      </c>
      <c r="J690" s="2">
        <v>41</v>
      </c>
    </row>
    <row r="691" spans="1:10" x14ac:dyDescent="0.3">
      <c r="A691" s="2">
        <v>131870</v>
      </c>
      <c r="B691" s="2" t="s">
        <v>268</v>
      </c>
      <c r="C691" s="2" t="s">
        <v>11</v>
      </c>
      <c r="D691" s="2" t="s">
        <v>509</v>
      </c>
      <c r="E691" s="2" t="s">
        <v>45</v>
      </c>
      <c r="F691" s="2">
        <v>250</v>
      </c>
      <c r="G691" s="2">
        <v>4.0999999999999996</v>
      </c>
      <c r="H691" s="2">
        <v>10000</v>
      </c>
      <c r="I691" s="2" t="s">
        <v>510</v>
      </c>
      <c r="J691" s="2">
        <v>41</v>
      </c>
    </row>
    <row r="692" spans="1:10" x14ac:dyDescent="0.3">
      <c r="A692" s="2">
        <v>131870</v>
      </c>
      <c r="B692" s="2" t="s">
        <v>268</v>
      </c>
      <c r="C692" s="2" t="s">
        <v>11</v>
      </c>
      <c r="D692" s="2" t="s">
        <v>509</v>
      </c>
      <c r="E692" s="2" t="s">
        <v>17</v>
      </c>
      <c r="F692" s="2">
        <v>250</v>
      </c>
      <c r="G692" s="2">
        <v>4.0999999999999996</v>
      </c>
      <c r="H692" s="2">
        <v>10000</v>
      </c>
      <c r="I692" s="2" t="s">
        <v>510</v>
      </c>
      <c r="J692" s="2">
        <v>41</v>
      </c>
    </row>
    <row r="693" spans="1:10" x14ac:dyDescent="0.3">
      <c r="A693" s="2">
        <v>132077</v>
      </c>
      <c r="B693" s="2" t="s">
        <v>133</v>
      </c>
      <c r="C693" s="2" t="s">
        <v>11</v>
      </c>
      <c r="D693" s="2" t="s">
        <v>511</v>
      </c>
      <c r="E693" s="2" t="s">
        <v>55</v>
      </c>
      <c r="F693" s="2">
        <v>200</v>
      </c>
      <c r="G693" s="2">
        <v>4.0999999999999996</v>
      </c>
      <c r="H693" s="2">
        <v>20</v>
      </c>
      <c r="I693" s="2" t="s">
        <v>136</v>
      </c>
      <c r="J693" s="2">
        <v>52</v>
      </c>
    </row>
    <row r="694" spans="1:10" x14ac:dyDescent="0.3">
      <c r="A694" s="2">
        <v>132077</v>
      </c>
      <c r="B694" s="2" t="s">
        <v>133</v>
      </c>
      <c r="C694" s="2" t="s">
        <v>11</v>
      </c>
      <c r="D694" s="2" t="s">
        <v>511</v>
      </c>
      <c r="E694" s="2" t="s">
        <v>29</v>
      </c>
      <c r="F694" s="2">
        <v>200</v>
      </c>
      <c r="G694" s="2">
        <v>4.0999999999999996</v>
      </c>
      <c r="H694" s="2">
        <v>20</v>
      </c>
      <c r="I694" s="2" t="s">
        <v>136</v>
      </c>
      <c r="J694" s="2">
        <v>52</v>
      </c>
    </row>
    <row r="695" spans="1:10" x14ac:dyDescent="0.3">
      <c r="A695" s="2">
        <v>132077</v>
      </c>
      <c r="B695" s="2" t="s">
        <v>133</v>
      </c>
      <c r="C695" s="2" t="s">
        <v>11</v>
      </c>
      <c r="D695" s="2" t="s">
        <v>511</v>
      </c>
      <c r="E695" s="2" t="s">
        <v>57</v>
      </c>
      <c r="F695" s="2">
        <v>200</v>
      </c>
      <c r="G695" s="2">
        <v>4.0999999999999996</v>
      </c>
      <c r="H695" s="2">
        <v>20</v>
      </c>
      <c r="I695" s="2" t="s">
        <v>136</v>
      </c>
      <c r="J695" s="2">
        <v>52</v>
      </c>
    </row>
    <row r="696" spans="1:10" x14ac:dyDescent="0.3">
      <c r="A696" s="2">
        <v>133012</v>
      </c>
      <c r="B696" s="2" t="s">
        <v>77</v>
      </c>
      <c r="C696" s="2" t="s">
        <v>11</v>
      </c>
      <c r="D696" s="2" t="s">
        <v>512</v>
      </c>
      <c r="E696" s="2" t="s">
        <v>47</v>
      </c>
      <c r="F696" s="2">
        <v>200</v>
      </c>
      <c r="G696" s="2">
        <v>4.3</v>
      </c>
      <c r="H696" s="2">
        <v>500</v>
      </c>
      <c r="I696" s="2" t="s">
        <v>419</v>
      </c>
      <c r="J696" s="2">
        <v>38</v>
      </c>
    </row>
    <row r="697" spans="1:10" x14ac:dyDescent="0.3">
      <c r="A697" s="2">
        <v>136461</v>
      </c>
      <c r="B697" s="2" t="s">
        <v>513</v>
      </c>
      <c r="C697" s="2" t="s">
        <v>11</v>
      </c>
      <c r="D697" s="2" t="s">
        <v>236</v>
      </c>
      <c r="E697" s="2" t="s">
        <v>34</v>
      </c>
      <c r="F697" s="2">
        <v>200</v>
      </c>
      <c r="G697" s="2">
        <v>4.0999999999999996</v>
      </c>
      <c r="H697" s="2">
        <v>1000</v>
      </c>
      <c r="I697" s="2" t="s">
        <v>514</v>
      </c>
      <c r="J697" s="2">
        <v>37</v>
      </c>
    </row>
    <row r="698" spans="1:10" x14ac:dyDescent="0.3">
      <c r="A698" s="2">
        <v>136461</v>
      </c>
      <c r="B698" s="2" t="s">
        <v>513</v>
      </c>
      <c r="C698" s="2" t="s">
        <v>11</v>
      </c>
      <c r="D698" s="2" t="s">
        <v>236</v>
      </c>
      <c r="E698" s="2" t="s">
        <v>98</v>
      </c>
      <c r="F698" s="2">
        <v>200</v>
      </c>
      <c r="G698" s="2">
        <v>4.0999999999999996</v>
      </c>
      <c r="H698" s="2">
        <v>1000</v>
      </c>
      <c r="I698" s="2" t="s">
        <v>514</v>
      </c>
      <c r="J698" s="2">
        <v>37</v>
      </c>
    </row>
    <row r="699" spans="1:10" x14ac:dyDescent="0.3">
      <c r="A699" s="2">
        <v>136461</v>
      </c>
      <c r="B699" s="2" t="s">
        <v>513</v>
      </c>
      <c r="C699" s="2" t="s">
        <v>11</v>
      </c>
      <c r="D699" s="2" t="s">
        <v>236</v>
      </c>
      <c r="E699" s="2" t="s">
        <v>241</v>
      </c>
      <c r="F699" s="2">
        <v>200</v>
      </c>
      <c r="G699" s="2">
        <v>4.0999999999999996</v>
      </c>
      <c r="H699" s="2">
        <v>1000</v>
      </c>
      <c r="I699" s="2" t="s">
        <v>514</v>
      </c>
      <c r="J699" s="2">
        <v>37</v>
      </c>
    </row>
    <row r="700" spans="1:10" x14ac:dyDescent="0.3">
      <c r="A700" s="2">
        <v>136524</v>
      </c>
      <c r="B700" s="2" t="s">
        <v>286</v>
      </c>
      <c r="C700" s="2" t="s">
        <v>11</v>
      </c>
      <c r="D700" s="2" t="s">
        <v>515</v>
      </c>
      <c r="E700" s="2" t="s">
        <v>55</v>
      </c>
      <c r="F700" s="2">
        <v>100</v>
      </c>
      <c r="G700" s="2">
        <v>3.5</v>
      </c>
      <c r="H700" s="2">
        <v>20</v>
      </c>
      <c r="I700" s="2" t="s">
        <v>419</v>
      </c>
      <c r="J700" s="2">
        <v>37</v>
      </c>
    </row>
    <row r="701" spans="1:10" x14ac:dyDescent="0.3">
      <c r="A701" s="2">
        <v>136902</v>
      </c>
      <c r="B701" s="2" t="s">
        <v>25</v>
      </c>
      <c r="C701" s="2" t="s">
        <v>11</v>
      </c>
      <c r="D701" s="2" t="s">
        <v>516</v>
      </c>
      <c r="E701" s="2" t="s">
        <v>140</v>
      </c>
      <c r="F701" s="2">
        <v>200</v>
      </c>
      <c r="G701" s="2">
        <v>4.0999999999999996</v>
      </c>
      <c r="H701" s="2">
        <v>100</v>
      </c>
      <c r="I701" s="2" t="s">
        <v>25</v>
      </c>
      <c r="J701" s="2">
        <v>67</v>
      </c>
    </row>
    <row r="702" spans="1:10" x14ac:dyDescent="0.3">
      <c r="A702" s="2">
        <v>136902</v>
      </c>
      <c r="B702" s="2" t="s">
        <v>25</v>
      </c>
      <c r="C702" s="2" t="s">
        <v>11</v>
      </c>
      <c r="D702" s="2" t="s">
        <v>516</v>
      </c>
      <c r="E702" s="2" t="s">
        <v>22</v>
      </c>
      <c r="F702" s="2">
        <v>200</v>
      </c>
      <c r="G702" s="2">
        <v>4.0999999999999996</v>
      </c>
      <c r="H702" s="2">
        <v>100</v>
      </c>
      <c r="I702" s="2" t="s">
        <v>25</v>
      </c>
      <c r="J702" s="2">
        <v>67</v>
      </c>
    </row>
    <row r="703" spans="1:10" x14ac:dyDescent="0.3">
      <c r="A703" s="2">
        <v>137284</v>
      </c>
      <c r="B703" s="2" t="s">
        <v>517</v>
      </c>
      <c r="C703" s="2" t="s">
        <v>11</v>
      </c>
      <c r="D703" s="2" t="s">
        <v>518</v>
      </c>
      <c r="E703" s="2" t="s">
        <v>24</v>
      </c>
      <c r="F703" s="2">
        <v>400</v>
      </c>
      <c r="G703" s="2">
        <v>4</v>
      </c>
      <c r="H703" s="2">
        <v>1000</v>
      </c>
      <c r="I703" s="2" t="s">
        <v>414</v>
      </c>
      <c r="J703" s="2">
        <v>47</v>
      </c>
    </row>
    <row r="704" spans="1:10" x14ac:dyDescent="0.3">
      <c r="A704" s="2">
        <v>137284</v>
      </c>
      <c r="B704" s="2" t="s">
        <v>517</v>
      </c>
      <c r="C704" s="2" t="s">
        <v>11</v>
      </c>
      <c r="D704" s="2" t="s">
        <v>518</v>
      </c>
      <c r="E704" s="2" t="s">
        <v>45</v>
      </c>
      <c r="F704" s="2">
        <v>400</v>
      </c>
      <c r="G704" s="2">
        <v>4</v>
      </c>
      <c r="H704" s="2">
        <v>1000</v>
      </c>
      <c r="I704" s="2" t="s">
        <v>414</v>
      </c>
      <c r="J704" s="2">
        <v>47</v>
      </c>
    </row>
    <row r="705" spans="1:10" x14ac:dyDescent="0.3">
      <c r="A705" s="2">
        <v>137284</v>
      </c>
      <c r="B705" s="2" t="s">
        <v>517</v>
      </c>
      <c r="C705" s="2" t="s">
        <v>11</v>
      </c>
      <c r="D705" s="2" t="s">
        <v>518</v>
      </c>
      <c r="E705" s="2" t="s">
        <v>17</v>
      </c>
      <c r="F705" s="2">
        <v>400</v>
      </c>
      <c r="G705" s="2">
        <v>4</v>
      </c>
      <c r="H705" s="2">
        <v>1000</v>
      </c>
      <c r="I705" s="2" t="s">
        <v>414</v>
      </c>
      <c r="J705" s="2">
        <v>47</v>
      </c>
    </row>
    <row r="706" spans="1:10" x14ac:dyDescent="0.3">
      <c r="A706" s="2">
        <v>137284</v>
      </c>
      <c r="B706" s="2" t="s">
        <v>517</v>
      </c>
      <c r="C706" s="2" t="s">
        <v>11</v>
      </c>
      <c r="D706" s="2" t="s">
        <v>518</v>
      </c>
      <c r="E706" s="2" t="s">
        <v>33</v>
      </c>
      <c r="F706" s="2">
        <v>400</v>
      </c>
      <c r="G706" s="2">
        <v>4</v>
      </c>
      <c r="H706" s="2">
        <v>1000</v>
      </c>
      <c r="I706" s="2" t="s">
        <v>414</v>
      </c>
      <c r="J706" s="2">
        <v>47</v>
      </c>
    </row>
    <row r="707" spans="1:10" x14ac:dyDescent="0.3">
      <c r="A707" s="2">
        <v>137284</v>
      </c>
      <c r="B707" s="2" t="s">
        <v>517</v>
      </c>
      <c r="C707" s="2" t="s">
        <v>11</v>
      </c>
      <c r="D707" s="2" t="s">
        <v>518</v>
      </c>
      <c r="E707" s="2" t="s">
        <v>241</v>
      </c>
      <c r="F707" s="2">
        <v>400</v>
      </c>
      <c r="G707" s="2">
        <v>4</v>
      </c>
      <c r="H707" s="2">
        <v>1000</v>
      </c>
      <c r="I707" s="2" t="s">
        <v>414</v>
      </c>
      <c r="J707" s="2">
        <v>47</v>
      </c>
    </row>
    <row r="708" spans="1:10" x14ac:dyDescent="0.3">
      <c r="A708" s="2">
        <v>142670</v>
      </c>
      <c r="B708" s="2" t="s">
        <v>11</v>
      </c>
      <c r="C708" s="2" t="s">
        <v>11</v>
      </c>
      <c r="D708" s="2" t="s">
        <v>276</v>
      </c>
      <c r="E708" s="2" t="s">
        <v>24</v>
      </c>
      <c r="F708" s="2">
        <v>350</v>
      </c>
      <c r="G708" s="2">
        <v>4.0999999999999996</v>
      </c>
      <c r="H708" s="2">
        <v>5000</v>
      </c>
      <c r="I708" s="2" t="s">
        <v>519</v>
      </c>
      <c r="J708" s="2">
        <v>47</v>
      </c>
    </row>
    <row r="709" spans="1:10" x14ac:dyDescent="0.3">
      <c r="A709" s="2">
        <v>142670</v>
      </c>
      <c r="B709" s="2" t="s">
        <v>11</v>
      </c>
      <c r="C709" s="2" t="s">
        <v>11</v>
      </c>
      <c r="D709" s="2" t="s">
        <v>276</v>
      </c>
      <c r="E709" s="2" t="s">
        <v>17</v>
      </c>
      <c r="F709" s="2">
        <v>350</v>
      </c>
      <c r="G709" s="2">
        <v>4.0999999999999996</v>
      </c>
      <c r="H709" s="2">
        <v>5000</v>
      </c>
      <c r="I709" s="2" t="s">
        <v>519</v>
      </c>
      <c r="J709" s="2">
        <v>47</v>
      </c>
    </row>
    <row r="710" spans="1:10" x14ac:dyDescent="0.3">
      <c r="A710" s="2">
        <v>142670</v>
      </c>
      <c r="B710" s="2" t="s">
        <v>11</v>
      </c>
      <c r="C710" s="2" t="s">
        <v>11</v>
      </c>
      <c r="D710" s="2" t="s">
        <v>276</v>
      </c>
      <c r="E710" s="2" t="s">
        <v>28</v>
      </c>
      <c r="F710" s="2">
        <v>350</v>
      </c>
      <c r="G710" s="2">
        <v>4.0999999999999996</v>
      </c>
      <c r="H710" s="2">
        <v>5000</v>
      </c>
      <c r="I710" s="2" t="s">
        <v>519</v>
      </c>
      <c r="J710" s="2">
        <v>47</v>
      </c>
    </row>
    <row r="711" spans="1:10" x14ac:dyDescent="0.3">
      <c r="A711" s="2">
        <v>142670</v>
      </c>
      <c r="B711" s="2" t="s">
        <v>11</v>
      </c>
      <c r="C711" s="2" t="s">
        <v>11</v>
      </c>
      <c r="D711" s="2" t="s">
        <v>276</v>
      </c>
      <c r="E711" s="2" t="s">
        <v>13</v>
      </c>
      <c r="F711" s="2">
        <v>350</v>
      </c>
      <c r="G711" s="2">
        <v>4.0999999999999996</v>
      </c>
      <c r="H711" s="2">
        <v>5000</v>
      </c>
      <c r="I711" s="2" t="s">
        <v>519</v>
      </c>
      <c r="J711" s="2">
        <v>47</v>
      </c>
    </row>
    <row r="712" spans="1:10" x14ac:dyDescent="0.3">
      <c r="A712" s="2">
        <v>142670</v>
      </c>
      <c r="B712" s="2" t="s">
        <v>11</v>
      </c>
      <c r="C712" s="2" t="s">
        <v>11</v>
      </c>
      <c r="D712" s="2" t="s">
        <v>276</v>
      </c>
      <c r="E712" s="2" t="s">
        <v>45</v>
      </c>
      <c r="F712" s="2">
        <v>350</v>
      </c>
      <c r="G712" s="2">
        <v>4.0999999999999996</v>
      </c>
      <c r="H712" s="2">
        <v>5000</v>
      </c>
      <c r="I712" s="2" t="s">
        <v>519</v>
      </c>
      <c r="J712" s="2">
        <v>47</v>
      </c>
    </row>
    <row r="713" spans="1:10" x14ac:dyDescent="0.3">
      <c r="A713" s="2">
        <v>143664</v>
      </c>
      <c r="B713" s="2" t="s">
        <v>25</v>
      </c>
      <c r="C713" s="2" t="s">
        <v>11</v>
      </c>
      <c r="D713" s="2" t="s">
        <v>520</v>
      </c>
      <c r="E713" s="2" t="s">
        <v>38</v>
      </c>
      <c r="F713" s="2">
        <v>1500</v>
      </c>
      <c r="G713" s="2">
        <v>3.8</v>
      </c>
      <c r="H713" s="2">
        <v>20</v>
      </c>
      <c r="I713" s="2" t="s">
        <v>25</v>
      </c>
      <c r="J713" s="2">
        <v>74</v>
      </c>
    </row>
    <row r="714" spans="1:10" x14ac:dyDescent="0.3">
      <c r="A714" s="2">
        <v>145240</v>
      </c>
      <c r="B714" s="2" t="s">
        <v>521</v>
      </c>
      <c r="C714" s="2" t="s">
        <v>11</v>
      </c>
      <c r="D714" s="2" t="s">
        <v>522</v>
      </c>
      <c r="E714" s="2" t="s">
        <v>17</v>
      </c>
      <c r="F714" s="2">
        <v>200</v>
      </c>
      <c r="G714" s="2">
        <v>4.2</v>
      </c>
      <c r="H714" s="2">
        <v>100</v>
      </c>
      <c r="I714" s="2" t="s">
        <v>414</v>
      </c>
      <c r="J714" s="2">
        <v>38</v>
      </c>
    </row>
    <row r="715" spans="1:10" x14ac:dyDescent="0.3">
      <c r="A715" s="2">
        <v>145240</v>
      </c>
      <c r="B715" s="2" t="s">
        <v>521</v>
      </c>
      <c r="C715" s="2" t="s">
        <v>11</v>
      </c>
      <c r="D715" s="2" t="s">
        <v>522</v>
      </c>
      <c r="E715" s="2" t="s">
        <v>45</v>
      </c>
      <c r="F715" s="2">
        <v>200</v>
      </c>
      <c r="G715" s="2">
        <v>4.2</v>
      </c>
      <c r="H715" s="2">
        <v>100</v>
      </c>
      <c r="I715" s="2" t="s">
        <v>414</v>
      </c>
      <c r="J715" s="2">
        <v>38</v>
      </c>
    </row>
    <row r="716" spans="1:10" x14ac:dyDescent="0.3">
      <c r="A716" s="2">
        <v>150456</v>
      </c>
      <c r="B716" s="2" t="s">
        <v>523</v>
      </c>
      <c r="C716" s="2" t="s">
        <v>11</v>
      </c>
      <c r="D716" s="2" t="s">
        <v>524</v>
      </c>
      <c r="E716" s="2" t="s">
        <v>24</v>
      </c>
      <c r="F716" s="2">
        <v>350</v>
      </c>
      <c r="G716" s="2">
        <v>4</v>
      </c>
      <c r="H716" s="2">
        <v>100</v>
      </c>
      <c r="I716" s="2" t="s">
        <v>419</v>
      </c>
      <c r="J716" s="2">
        <v>50</v>
      </c>
    </row>
    <row r="717" spans="1:10" x14ac:dyDescent="0.3">
      <c r="A717" s="2">
        <v>150456</v>
      </c>
      <c r="B717" s="2" t="s">
        <v>523</v>
      </c>
      <c r="C717" s="2" t="s">
        <v>11</v>
      </c>
      <c r="D717" s="2" t="s">
        <v>524</v>
      </c>
      <c r="E717" s="2" t="s">
        <v>45</v>
      </c>
      <c r="F717" s="2">
        <v>350</v>
      </c>
      <c r="G717" s="2">
        <v>4</v>
      </c>
      <c r="H717" s="2">
        <v>100</v>
      </c>
      <c r="I717" s="2" t="s">
        <v>419</v>
      </c>
      <c r="J717" s="2">
        <v>50</v>
      </c>
    </row>
    <row r="718" spans="1:10" x14ac:dyDescent="0.3">
      <c r="A718" s="2">
        <v>150456</v>
      </c>
      <c r="B718" s="2" t="s">
        <v>523</v>
      </c>
      <c r="C718" s="2" t="s">
        <v>11</v>
      </c>
      <c r="D718" s="2" t="s">
        <v>524</v>
      </c>
      <c r="E718" s="2" t="s">
        <v>17</v>
      </c>
      <c r="F718" s="2">
        <v>350</v>
      </c>
      <c r="G718" s="2">
        <v>4</v>
      </c>
      <c r="H718" s="2">
        <v>100</v>
      </c>
      <c r="I718" s="2" t="s">
        <v>419</v>
      </c>
      <c r="J718" s="2">
        <v>50</v>
      </c>
    </row>
    <row r="719" spans="1:10" x14ac:dyDescent="0.3">
      <c r="A719" s="2">
        <v>152271</v>
      </c>
      <c r="B719" s="2" t="s">
        <v>61</v>
      </c>
      <c r="C719" s="2" t="s">
        <v>11</v>
      </c>
      <c r="D719" s="2" t="s">
        <v>525</v>
      </c>
      <c r="E719" s="2" t="s">
        <v>33</v>
      </c>
      <c r="F719" s="2">
        <v>300</v>
      </c>
      <c r="G719" s="2">
        <v>3</v>
      </c>
      <c r="H719" s="2">
        <v>100</v>
      </c>
      <c r="I719" s="2" t="s">
        <v>510</v>
      </c>
      <c r="J719" s="2">
        <v>41</v>
      </c>
    </row>
    <row r="720" spans="1:10" x14ac:dyDescent="0.3">
      <c r="A720" s="2">
        <v>152271</v>
      </c>
      <c r="B720" s="2" t="s">
        <v>61</v>
      </c>
      <c r="C720" s="2" t="s">
        <v>11</v>
      </c>
      <c r="D720" s="2" t="s">
        <v>525</v>
      </c>
      <c r="E720" s="2" t="s">
        <v>98</v>
      </c>
      <c r="F720" s="2">
        <v>300</v>
      </c>
      <c r="G720" s="2">
        <v>3</v>
      </c>
      <c r="H720" s="2">
        <v>100</v>
      </c>
      <c r="I720" s="2" t="s">
        <v>510</v>
      </c>
      <c r="J720" s="2">
        <v>41</v>
      </c>
    </row>
    <row r="721" spans="1:10" x14ac:dyDescent="0.3">
      <c r="A721" s="2">
        <v>152271</v>
      </c>
      <c r="B721" s="2" t="s">
        <v>61</v>
      </c>
      <c r="C721" s="2" t="s">
        <v>11</v>
      </c>
      <c r="D721" s="2" t="s">
        <v>525</v>
      </c>
      <c r="E721" s="2" t="s">
        <v>52</v>
      </c>
      <c r="F721" s="2">
        <v>300</v>
      </c>
      <c r="G721" s="2">
        <v>3</v>
      </c>
      <c r="H721" s="2">
        <v>100</v>
      </c>
      <c r="I721" s="2" t="s">
        <v>510</v>
      </c>
      <c r="J721" s="2">
        <v>41</v>
      </c>
    </row>
    <row r="722" spans="1:10" x14ac:dyDescent="0.3">
      <c r="A722" s="2">
        <v>152271</v>
      </c>
      <c r="B722" s="2" t="s">
        <v>61</v>
      </c>
      <c r="C722" s="2" t="s">
        <v>11</v>
      </c>
      <c r="D722" s="2" t="s">
        <v>525</v>
      </c>
      <c r="E722" s="2" t="s">
        <v>57</v>
      </c>
      <c r="F722" s="2">
        <v>300</v>
      </c>
      <c r="G722" s="2">
        <v>3</v>
      </c>
      <c r="H722" s="2">
        <v>100</v>
      </c>
      <c r="I722" s="2" t="s">
        <v>510</v>
      </c>
      <c r="J722" s="2">
        <v>41</v>
      </c>
    </row>
    <row r="723" spans="1:10" x14ac:dyDescent="0.3">
      <c r="A723" s="2">
        <v>152271</v>
      </c>
      <c r="B723" s="2" t="s">
        <v>61</v>
      </c>
      <c r="C723" s="2" t="s">
        <v>11</v>
      </c>
      <c r="D723" s="2" t="s">
        <v>525</v>
      </c>
      <c r="E723" s="2" t="s">
        <v>29</v>
      </c>
      <c r="F723" s="2">
        <v>300</v>
      </c>
      <c r="G723" s="2">
        <v>3</v>
      </c>
      <c r="H723" s="2">
        <v>100</v>
      </c>
      <c r="I723" s="2" t="s">
        <v>510</v>
      </c>
      <c r="J723" s="2">
        <v>41</v>
      </c>
    </row>
    <row r="724" spans="1:10" x14ac:dyDescent="0.3">
      <c r="A724" s="2">
        <v>153046</v>
      </c>
      <c r="B724" s="2" t="s">
        <v>61</v>
      </c>
      <c r="C724" s="2" t="s">
        <v>11</v>
      </c>
      <c r="D724" s="2" t="s">
        <v>526</v>
      </c>
      <c r="E724" s="2" t="s">
        <v>98</v>
      </c>
      <c r="F724" s="2">
        <v>500</v>
      </c>
      <c r="G724" s="2">
        <v>4.2</v>
      </c>
      <c r="H724" s="2">
        <v>100</v>
      </c>
      <c r="I724" s="2" t="s">
        <v>238</v>
      </c>
      <c r="J724" s="2">
        <v>28</v>
      </c>
    </row>
    <row r="725" spans="1:10" x14ac:dyDescent="0.3">
      <c r="A725" s="2">
        <v>153046</v>
      </c>
      <c r="B725" s="2" t="s">
        <v>61</v>
      </c>
      <c r="C725" s="2" t="s">
        <v>11</v>
      </c>
      <c r="D725" s="2" t="s">
        <v>526</v>
      </c>
      <c r="E725" s="2" t="s">
        <v>57</v>
      </c>
      <c r="F725" s="2">
        <v>500</v>
      </c>
      <c r="G725" s="2">
        <v>4.2</v>
      </c>
      <c r="H725" s="2">
        <v>100</v>
      </c>
      <c r="I725" s="2" t="s">
        <v>238</v>
      </c>
      <c r="J725" s="2">
        <v>28</v>
      </c>
    </row>
    <row r="726" spans="1:10" x14ac:dyDescent="0.3">
      <c r="A726" s="2">
        <v>153046</v>
      </c>
      <c r="B726" s="2" t="s">
        <v>61</v>
      </c>
      <c r="C726" s="2" t="s">
        <v>11</v>
      </c>
      <c r="D726" s="2" t="s">
        <v>526</v>
      </c>
      <c r="E726" s="2" t="s">
        <v>29</v>
      </c>
      <c r="F726" s="2">
        <v>500</v>
      </c>
      <c r="G726" s="2">
        <v>4.2</v>
      </c>
      <c r="H726" s="2">
        <v>100</v>
      </c>
      <c r="I726" s="2" t="s">
        <v>238</v>
      </c>
      <c r="J726" s="2">
        <v>28</v>
      </c>
    </row>
    <row r="727" spans="1:10" x14ac:dyDescent="0.3">
      <c r="A727" s="2">
        <v>153046</v>
      </c>
      <c r="B727" s="2" t="s">
        <v>61</v>
      </c>
      <c r="C727" s="2" t="s">
        <v>11</v>
      </c>
      <c r="D727" s="2" t="s">
        <v>526</v>
      </c>
      <c r="E727" s="2" t="s">
        <v>55</v>
      </c>
      <c r="F727" s="2">
        <v>500</v>
      </c>
      <c r="G727" s="2">
        <v>4.2</v>
      </c>
      <c r="H727" s="2">
        <v>100</v>
      </c>
      <c r="I727" s="2" t="s">
        <v>238</v>
      </c>
      <c r="J727" s="2">
        <v>28</v>
      </c>
    </row>
    <row r="728" spans="1:10" x14ac:dyDescent="0.3">
      <c r="A728" s="2">
        <v>153046</v>
      </c>
      <c r="B728" s="2" t="s">
        <v>61</v>
      </c>
      <c r="C728" s="2" t="s">
        <v>11</v>
      </c>
      <c r="D728" s="2" t="s">
        <v>526</v>
      </c>
      <c r="E728" s="2" t="s">
        <v>59</v>
      </c>
      <c r="F728" s="2">
        <v>500</v>
      </c>
      <c r="G728" s="2">
        <v>4.2</v>
      </c>
      <c r="H728" s="2">
        <v>100</v>
      </c>
      <c r="I728" s="2" t="s">
        <v>238</v>
      </c>
      <c r="J728" s="2">
        <v>28</v>
      </c>
    </row>
    <row r="729" spans="1:10" x14ac:dyDescent="0.3">
      <c r="A729" s="2">
        <v>153046</v>
      </c>
      <c r="B729" s="2" t="s">
        <v>61</v>
      </c>
      <c r="C729" s="2" t="s">
        <v>11</v>
      </c>
      <c r="D729" s="2" t="s">
        <v>526</v>
      </c>
      <c r="E729" s="2" t="s">
        <v>527</v>
      </c>
      <c r="F729" s="2">
        <v>500</v>
      </c>
      <c r="G729" s="2">
        <v>4.2</v>
      </c>
      <c r="H729" s="2">
        <v>100</v>
      </c>
      <c r="I729" s="2" t="s">
        <v>238</v>
      </c>
      <c r="J729" s="2">
        <v>28</v>
      </c>
    </row>
    <row r="730" spans="1:10" x14ac:dyDescent="0.3">
      <c r="A730" s="2">
        <v>159255</v>
      </c>
      <c r="B730" s="2" t="s">
        <v>337</v>
      </c>
      <c r="C730" s="2" t="s">
        <v>11</v>
      </c>
      <c r="D730" s="2" t="s">
        <v>528</v>
      </c>
      <c r="E730" s="2" t="s">
        <v>529</v>
      </c>
      <c r="F730" s="2">
        <v>200</v>
      </c>
      <c r="G730" s="2">
        <v>3.5</v>
      </c>
      <c r="H730" s="2">
        <v>1000</v>
      </c>
      <c r="I730" s="2" t="s">
        <v>213</v>
      </c>
      <c r="J730" s="2">
        <v>39</v>
      </c>
    </row>
    <row r="731" spans="1:10" x14ac:dyDescent="0.3">
      <c r="A731" s="2">
        <v>159255</v>
      </c>
      <c r="B731" s="2" t="s">
        <v>337</v>
      </c>
      <c r="C731" s="2" t="s">
        <v>11</v>
      </c>
      <c r="D731" s="2" t="s">
        <v>528</v>
      </c>
      <c r="E731" s="2" t="s">
        <v>22</v>
      </c>
      <c r="F731" s="2">
        <v>200</v>
      </c>
      <c r="G731" s="2">
        <v>3.5</v>
      </c>
      <c r="H731" s="2">
        <v>1000</v>
      </c>
      <c r="I731" s="2" t="s">
        <v>213</v>
      </c>
      <c r="J731" s="2">
        <v>39</v>
      </c>
    </row>
    <row r="732" spans="1:10" x14ac:dyDescent="0.3">
      <c r="A732" s="2">
        <v>163382</v>
      </c>
      <c r="B732" s="2" t="s">
        <v>530</v>
      </c>
      <c r="C732" s="2" t="s">
        <v>11</v>
      </c>
      <c r="D732" s="2" t="s">
        <v>531</v>
      </c>
      <c r="E732" s="2" t="s">
        <v>68</v>
      </c>
      <c r="F732" s="2">
        <v>100</v>
      </c>
      <c r="G732" s="2">
        <v>3.7</v>
      </c>
      <c r="H732" s="2">
        <v>50</v>
      </c>
      <c r="I732" s="2" t="s">
        <v>532</v>
      </c>
      <c r="J732" s="2">
        <v>58</v>
      </c>
    </row>
    <row r="733" spans="1:10" x14ac:dyDescent="0.3">
      <c r="A733" s="2">
        <v>163382</v>
      </c>
      <c r="B733" s="2" t="s">
        <v>530</v>
      </c>
      <c r="C733" s="2" t="s">
        <v>11</v>
      </c>
      <c r="D733" s="2" t="s">
        <v>531</v>
      </c>
      <c r="E733" s="2" t="s">
        <v>45</v>
      </c>
      <c r="F733" s="2">
        <v>100</v>
      </c>
      <c r="G733" s="2">
        <v>3.7</v>
      </c>
      <c r="H733" s="2">
        <v>50</v>
      </c>
      <c r="I733" s="2" t="s">
        <v>532</v>
      </c>
      <c r="J733" s="2">
        <v>58</v>
      </c>
    </row>
    <row r="734" spans="1:10" x14ac:dyDescent="0.3">
      <c r="A734" s="2">
        <v>163382</v>
      </c>
      <c r="B734" s="2" t="s">
        <v>530</v>
      </c>
      <c r="C734" s="2" t="s">
        <v>11</v>
      </c>
      <c r="D734" s="2" t="s">
        <v>531</v>
      </c>
      <c r="E734" s="2" t="s">
        <v>34</v>
      </c>
      <c r="F734" s="2">
        <v>100</v>
      </c>
      <c r="G734" s="2">
        <v>3.7</v>
      </c>
      <c r="H734" s="2">
        <v>50</v>
      </c>
      <c r="I734" s="2" t="s">
        <v>532</v>
      </c>
      <c r="J734" s="2">
        <v>58</v>
      </c>
    </row>
    <row r="735" spans="1:10" x14ac:dyDescent="0.3">
      <c r="A735" s="2">
        <v>164182</v>
      </c>
      <c r="B735" s="2" t="s">
        <v>268</v>
      </c>
      <c r="C735" s="2" t="s">
        <v>11</v>
      </c>
      <c r="D735" s="2" t="s">
        <v>533</v>
      </c>
      <c r="E735" s="2" t="s">
        <v>24</v>
      </c>
      <c r="F735" s="2">
        <v>350</v>
      </c>
      <c r="G735" s="2">
        <v>3.9</v>
      </c>
      <c r="H735" s="2">
        <v>100</v>
      </c>
      <c r="I735" s="2" t="s">
        <v>92</v>
      </c>
      <c r="J735" s="2">
        <v>33</v>
      </c>
    </row>
    <row r="736" spans="1:10" x14ac:dyDescent="0.3">
      <c r="A736" s="2">
        <v>164289</v>
      </c>
      <c r="B736" s="2" t="s">
        <v>534</v>
      </c>
      <c r="C736" s="2" t="s">
        <v>11</v>
      </c>
      <c r="D736" s="2" t="s">
        <v>173</v>
      </c>
      <c r="E736" s="2" t="s">
        <v>98</v>
      </c>
      <c r="F736" s="2">
        <v>150</v>
      </c>
      <c r="G736" s="2">
        <v>4</v>
      </c>
      <c r="H736" s="2">
        <v>500</v>
      </c>
      <c r="I736" s="2" t="s">
        <v>535</v>
      </c>
      <c r="J736" s="2">
        <v>63</v>
      </c>
    </row>
    <row r="737" spans="1:10" x14ac:dyDescent="0.3">
      <c r="A737" s="2">
        <v>164991</v>
      </c>
      <c r="B737" s="2" t="s">
        <v>136</v>
      </c>
      <c r="C737" s="2" t="s">
        <v>11</v>
      </c>
      <c r="D737" s="2" t="s">
        <v>536</v>
      </c>
      <c r="E737" s="2" t="s">
        <v>33</v>
      </c>
      <c r="F737" s="2">
        <v>200</v>
      </c>
      <c r="G737" s="2">
        <v>2.7</v>
      </c>
      <c r="H737" s="2">
        <v>20</v>
      </c>
      <c r="I737" s="2" t="s">
        <v>537</v>
      </c>
      <c r="J737" s="2">
        <v>71</v>
      </c>
    </row>
    <row r="738" spans="1:10" x14ac:dyDescent="0.3">
      <c r="A738" s="2">
        <v>166728</v>
      </c>
      <c r="B738" s="2" t="s">
        <v>211</v>
      </c>
      <c r="C738" s="2" t="s">
        <v>11</v>
      </c>
      <c r="D738" s="2" t="s">
        <v>538</v>
      </c>
      <c r="E738" s="2" t="s">
        <v>68</v>
      </c>
      <c r="F738" s="2">
        <v>300</v>
      </c>
      <c r="G738" s="2">
        <v>4.2</v>
      </c>
      <c r="H738" s="2">
        <v>100</v>
      </c>
      <c r="I738" s="2" t="s">
        <v>539</v>
      </c>
      <c r="J738" s="2">
        <v>26</v>
      </c>
    </row>
    <row r="739" spans="1:10" x14ac:dyDescent="0.3">
      <c r="A739" s="2">
        <v>169611</v>
      </c>
      <c r="B739" s="2" t="s">
        <v>61</v>
      </c>
      <c r="C739" s="2" t="s">
        <v>11</v>
      </c>
      <c r="D739" s="2" t="s">
        <v>540</v>
      </c>
      <c r="E739" s="2" t="s">
        <v>47</v>
      </c>
      <c r="F739" s="2">
        <v>200</v>
      </c>
      <c r="G739" s="2">
        <v>3.5</v>
      </c>
      <c r="H739" s="2">
        <v>20</v>
      </c>
      <c r="I739" s="2" t="s">
        <v>217</v>
      </c>
      <c r="J739" s="2">
        <v>35</v>
      </c>
    </row>
    <row r="740" spans="1:10" x14ac:dyDescent="0.3">
      <c r="A740" s="2">
        <v>171102</v>
      </c>
      <c r="B740" s="2" t="s">
        <v>541</v>
      </c>
      <c r="C740" s="2" t="s">
        <v>11</v>
      </c>
      <c r="D740" s="2" t="s">
        <v>542</v>
      </c>
      <c r="E740" s="2" t="s">
        <v>42</v>
      </c>
      <c r="F740" s="2">
        <v>400</v>
      </c>
      <c r="G740" s="2">
        <v>4</v>
      </c>
      <c r="H740" s="2">
        <v>1000</v>
      </c>
      <c r="I740" s="2" t="s">
        <v>541</v>
      </c>
      <c r="J740" s="2">
        <v>35</v>
      </c>
    </row>
    <row r="741" spans="1:10" x14ac:dyDescent="0.3">
      <c r="A741" s="2">
        <v>171102</v>
      </c>
      <c r="B741" s="2" t="s">
        <v>541</v>
      </c>
      <c r="C741" s="2" t="s">
        <v>11</v>
      </c>
      <c r="D741" s="2" t="s">
        <v>542</v>
      </c>
      <c r="E741" s="2" t="s">
        <v>33</v>
      </c>
      <c r="F741" s="2">
        <v>400</v>
      </c>
      <c r="G741" s="2">
        <v>4</v>
      </c>
      <c r="H741" s="2">
        <v>1000</v>
      </c>
      <c r="I741" s="2" t="s">
        <v>541</v>
      </c>
      <c r="J741" s="2">
        <v>35</v>
      </c>
    </row>
    <row r="742" spans="1:10" x14ac:dyDescent="0.3">
      <c r="A742" s="2">
        <v>171102</v>
      </c>
      <c r="B742" s="2" t="s">
        <v>541</v>
      </c>
      <c r="C742" s="2" t="s">
        <v>11</v>
      </c>
      <c r="D742" s="2" t="s">
        <v>542</v>
      </c>
      <c r="E742" s="2" t="s">
        <v>120</v>
      </c>
      <c r="F742" s="2">
        <v>400</v>
      </c>
      <c r="G742" s="2">
        <v>4</v>
      </c>
      <c r="H742" s="2">
        <v>1000</v>
      </c>
      <c r="I742" s="2" t="s">
        <v>541</v>
      </c>
      <c r="J742" s="2">
        <v>35</v>
      </c>
    </row>
    <row r="743" spans="1:10" x14ac:dyDescent="0.3">
      <c r="A743" s="2">
        <v>173999</v>
      </c>
      <c r="B743" s="2" t="s">
        <v>343</v>
      </c>
      <c r="C743" s="2" t="s">
        <v>11</v>
      </c>
      <c r="D743" s="2" t="s">
        <v>543</v>
      </c>
      <c r="E743" s="2" t="s">
        <v>544</v>
      </c>
      <c r="F743" s="2">
        <v>300</v>
      </c>
      <c r="G743" s="2">
        <v>3.8</v>
      </c>
      <c r="H743" s="2">
        <v>500</v>
      </c>
      <c r="I743" s="2" t="s">
        <v>545</v>
      </c>
      <c r="J743" s="2">
        <v>37</v>
      </c>
    </row>
    <row r="744" spans="1:10" x14ac:dyDescent="0.3">
      <c r="A744" s="2">
        <v>174042</v>
      </c>
      <c r="B744" s="2" t="s">
        <v>93</v>
      </c>
      <c r="C744" s="2" t="s">
        <v>11</v>
      </c>
      <c r="D744" s="2" t="s">
        <v>546</v>
      </c>
      <c r="E744" s="2" t="s">
        <v>68</v>
      </c>
      <c r="F744" s="2">
        <v>100</v>
      </c>
      <c r="G744" s="2">
        <v>4</v>
      </c>
      <c r="H744" s="2">
        <v>100</v>
      </c>
      <c r="I744" s="2" t="s">
        <v>547</v>
      </c>
      <c r="J744" s="2">
        <v>38</v>
      </c>
    </row>
    <row r="745" spans="1:10" x14ac:dyDescent="0.3">
      <c r="A745" s="2">
        <v>174042</v>
      </c>
      <c r="B745" s="2" t="s">
        <v>93</v>
      </c>
      <c r="C745" s="2" t="s">
        <v>11</v>
      </c>
      <c r="D745" s="2" t="s">
        <v>546</v>
      </c>
      <c r="E745" s="2" t="s">
        <v>33</v>
      </c>
      <c r="F745" s="2">
        <v>100</v>
      </c>
      <c r="G745" s="2">
        <v>4</v>
      </c>
      <c r="H745" s="2">
        <v>100</v>
      </c>
      <c r="I745" s="2" t="s">
        <v>547</v>
      </c>
      <c r="J745" s="2">
        <v>38</v>
      </c>
    </row>
    <row r="746" spans="1:10" x14ac:dyDescent="0.3">
      <c r="A746" s="2">
        <v>175914</v>
      </c>
      <c r="B746" s="2" t="s">
        <v>25</v>
      </c>
      <c r="C746" s="2" t="s">
        <v>11</v>
      </c>
      <c r="D746" s="2" t="s">
        <v>548</v>
      </c>
      <c r="E746" s="2" t="s">
        <v>98</v>
      </c>
      <c r="F746" s="2">
        <v>300</v>
      </c>
      <c r="G746" s="2">
        <v>4</v>
      </c>
      <c r="H746" s="2">
        <v>1000</v>
      </c>
      <c r="I746" s="2" t="s">
        <v>549</v>
      </c>
      <c r="J746" s="2">
        <v>56</v>
      </c>
    </row>
    <row r="747" spans="1:10" x14ac:dyDescent="0.3">
      <c r="A747" s="2">
        <v>177553</v>
      </c>
      <c r="B747" s="2" t="s">
        <v>225</v>
      </c>
      <c r="C747" s="2" t="s">
        <v>11</v>
      </c>
      <c r="D747" s="2" t="s">
        <v>550</v>
      </c>
      <c r="E747" s="2" t="s">
        <v>17</v>
      </c>
      <c r="F747" s="2">
        <v>150</v>
      </c>
      <c r="G747" s="2">
        <v>3.8</v>
      </c>
      <c r="H747" s="2">
        <v>100</v>
      </c>
      <c r="I747" s="2" t="s">
        <v>551</v>
      </c>
      <c r="J747" s="2">
        <v>63</v>
      </c>
    </row>
    <row r="748" spans="1:10" x14ac:dyDescent="0.3">
      <c r="A748" s="2">
        <v>177553</v>
      </c>
      <c r="B748" s="2" t="s">
        <v>225</v>
      </c>
      <c r="C748" s="2" t="s">
        <v>11</v>
      </c>
      <c r="D748" s="2" t="s">
        <v>550</v>
      </c>
      <c r="E748" s="2" t="s">
        <v>33</v>
      </c>
      <c r="F748" s="2">
        <v>150</v>
      </c>
      <c r="G748" s="2">
        <v>3.8</v>
      </c>
      <c r="H748" s="2">
        <v>100</v>
      </c>
      <c r="I748" s="2" t="s">
        <v>551</v>
      </c>
      <c r="J748" s="2">
        <v>63</v>
      </c>
    </row>
    <row r="749" spans="1:10" x14ac:dyDescent="0.3">
      <c r="A749" s="2">
        <v>178886</v>
      </c>
      <c r="B749" s="2" t="s">
        <v>86</v>
      </c>
      <c r="C749" s="2" t="s">
        <v>11</v>
      </c>
      <c r="D749" s="2" t="s">
        <v>552</v>
      </c>
      <c r="E749" s="2" t="s">
        <v>68</v>
      </c>
      <c r="F749" s="2">
        <v>350</v>
      </c>
      <c r="G749" s="2">
        <v>4.2</v>
      </c>
      <c r="H749" s="2">
        <v>100</v>
      </c>
      <c r="I749" s="2" t="s">
        <v>86</v>
      </c>
      <c r="J749" s="2">
        <v>54</v>
      </c>
    </row>
    <row r="750" spans="1:10" x14ac:dyDescent="0.3">
      <c r="A750" s="2">
        <v>178886</v>
      </c>
      <c r="B750" s="2" t="s">
        <v>86</v>
      </c>
      <c r="C750" s="2" t="s">
        <v>11</v>
      </c>
      <c r="D750" s="2" t="s">
        <v>552</v>
      </c>
      <c r="E750" s="2" t="s">
        <v>47</v>
      </c>
      <c r="F750" s="2">
        <v>350</v>
      </c>
      <c r="G750" s="2">
        <v>4.2</v>
      </c>
      <c r="H750" s="2">
        <v>100</v>
      </c>
      <c r="I750" s="2" t="s">
        <v>86</v>
      </c>
      <c r="J750" s="2">
        <v>54</v>
      </c>
    </row>
    <row r="751" spans="1:10" x14ac:dyDescent="0.3">
      <c r="A751" s="2">
        <v>178886</v>
      </c>
      <c r="B751" s="2" t="s">
        <v>86</v>
      </c>
      <c r="C751" s="2" t="s">
        <v>11</v>
      </c>
      <c r="D751" s="2" t="s">
        <v>552</v>
      </c>
      <c r="E751" s="2" t="s">
        <v>45</v>
      </c>
      <c r="F751" s="2">
        <v>350</v>
      </c>
      <c r="G751" s="2">
        <v>4.2</v>
      </c>
      <c r="H751" s="2">
        <v>100</v>
      </c>
      <c r="I751" s="2" t="s">
        <v>86</v>
      </c>
      <c r="J751" s="2">
        <v>54</v>
      </c>
    </row>
    <row r="752" spans="1:10" x14ac:dyDescent="0.3">
      <c r="A752" s="2">
        <v>178886</v>
      </c>
      <c r="B752" s="2" t="s">
        <v>86</v>
      </c>
      <c r="C752" s="2" t="s">
        <v>11</v>
      </c>
      <c r="D752" s="2" t="s">
        <v>552</v>
      </c>
      <c r="E752" s="2" t="s">
        <v>120</v>
      </c>
      <c r="F752" s="2">
        <v>350</v>
      </c>
      <c r="G752" s="2">
        <v>4.2</v>
      </c>
      <c r="H752" s="2">
        <v>100</v>
      </c>
      <c r="I752" s="2" t="s">
        <v>86</v>
      </c>
      <c r="J752" s="2">
        <v>54</v>
      </c>
    </row>
    <row r="753" spans="1:10" x14ac:dyDescent="0.3">
      <c r="A753" s="2">
        <v>179095</v>
      </c>
      <c r="B753" s="2" t="s">
        <v>286</v>
      </c>
      <c r="C753" s="2" t="s">
        <v>11</v>
      </c>
      <c r="D753" s="2" t="s">
        <v>553</v>
      </c>
      <c r="E753" s="2" t="s">
        <v>47</v>
      </c>
      <c r="F753" s="2">
        <v>300</v>
      </c>
      <c r="G753" s="2">
        <v>4.0999999999999996</v>
      </c>
      <c r="H753" s="2">
        <v>1000</v>
      </c>
      <c r="I753" s="2" t="s">
        <v>554</v>
      </c>
      <c r="J753" s="2">
        <v>29</v>
      </c>
    </row>
    <row r="754" spans="1:10" x14ac:dyDescent="0.3">
      <c r="A754" s="2">
        <v>179337</v>
      </c>
      <c r="B754" s="2" t="s">
        <v>408</v>
      </c>
      <c r="C754" s="2" t="s">
        <v>11</v>
      </c>
      <c r="D754" s="2" t="s">
        <v>555</v>
      </c>
      <c r="E754" s="2" t="s">
        <v>17</v>
      </c>
      <c r="F754" s="2">
        <v>150</v>
      </c>
      <c r="G754" s="2">
        <v>3.6</v>
      </c>
      <c r="H754" s="2">
        <v>100</v>
      </c>
      <c r="I754" s="2" t="s">
        <v>414</v>
      </c>
      <c r="J754" s="2">
        <v>45</v>
      </c>
    </row>
    <row r="755" spans="1:10" x14ac:dyDescent="0.3">
      <c r="A755" s="2">
        <v>179337</v>
      </c>
      <c r="B755" s="2" t="s">
        <v>408</v>
      </c>
      <c r="C755" s="2" t="s">
        <v>11</v>
      </c>
      <c r="D755" s="2" t="s">
        <v>555</v>
      </c>
      <c r="E755" s="2" t="s">
        <v>33</v>
      </c>
      <c r="F755" s="2">
        <v>150</v>
      </c>
      <c r="G755" s="2">
        <v>3.6</v>
      </c>
      <c r="H755" s="2">
        <v>100</v>
      </c>
      <c r="I755" s="2" t="s">
        <v>414</v>
      </c>
      <c r="J755" s="2">
        <v>45</v>
      </c>
    </row>
    <row r="756" spans="1:10" x14ac:dyDescent="0.3">
      <c r="A756" s="2">
        <v>179665</v>
      </c>
      <c r="B756" s="2" t="s">
        <v>99</v>
      </c>
      <c r="C756" s="2" t="s">
        <v>11</v>
      </c>
      <c r="D756" s="2" t="s">
        <v>556</v>
      </c>
      <c r="E756" s="2" t="s">
        <v>17</v>
      </c>
      <c r="F756" s="2">
        <v>200</v>
      </c>
      <c r="G756" s="2">
        <v>2.9</v>
      </c>
      <c r="H756" s="2">
        <v>80</v>
      </c>
      <c r="I756" s="2" t="s">
        <v>557</v>
      </c>
      <c r="J756" s="2">
        <v>51</v>
      </c>
    </row>
    <row r="757" spans="1:10" x14ac:dyDescent="0.3">
      <c r="A757" s="2">
        <v>179665</v>
      </c>
      <c r="B757" s="2" t="s">
        <v>99</v>
      </c>
      <c r="C757" s="2" t="s">
        <v>11</v>
      </c>
      <c r="D757" s="2" t="s">
        <v>556</v>
      </c>
      <c r="E757" s="2" t="s">
        <v>33</v>
      </c>
      <c r="F757" s="2">
        <v>200</v>
      </c>
      <c r="G757" s="2">
        <v>2.9</v>
      </c>
      <c r="H757" s="2">
        <v>80</v>
      </c>
      <c r="I757" s="2" t="s">
        <v>557</v>
      </c>
      <c r="J757" s="2">
        <v>51</v>
      </c>
    </row>
    <row r="758" spans="1:10" x14ac:dyDescent="0.3">
      <c r="A758" s="2">
        <v>180645</v>
      </c>
      <c r="B758" s="2" t="s">
        <v>432</v>
      </c>
      <c r="C758" s="2" t="s">
        <v>11</v>
      </c>
      <c r="D758" s="2" t="s">
        <v>558</v>
      </c>
      <c r="E758" s="2" t="s">
        <v>45</v>
      </c>
      <c r="F758" s="2">
        <v>250</v>
      </c>
      <c r="G758" s="2">
        <v>2.9</v>
      </c>
      <c r="H758" s="2">
        <v>80</v>
      </c>
      <c r="I758" s="2" t="s">
        <v>432</v>
      </c>
      <c r="J758" s="2">
        <v>53</v>
      </c>
    </row>
    <row r="759" spans="1:10" x14ac:dyDescent="0.3">
      <c r="A759" s="2">
        <v>180645</v>
      </c>
      <c r="B759" s="2" t="s">
        <v>432</v>
      </c>
      <c r="C759" s="2" t="s">
        <v>11</v>
      </c>
      <c r="D759" s="2" t="s">
        <v>558</v>
      </c>
      <c r="E759" s="2" t="s">
        <v>17</v>
      </c>
      <c r="F759" s="2">
        <v>250</v>
      </c>
      <c r="G759" s="2">
        <v>2.9</v>
      </c>
      <c r="H759" s="2">
        <v>80</v>
      </c>
      <c r="I759" s="2" t="s">
        <v>432</v>
      </c>
      <c r="J759" s="2">
        <v>53</v>
      </c>
    </row>
    <row r="760" spans="1:10" x14ac:dyDescent="0.3">
      <c r="A760" s="2">
        <v>180645</v>
      </c>
      <c r="B760" s="2" t="s">
        <v>432</v>
      </c>
      <c r="C760" s="2" t="s">
        <v>11</v>
      </c>
      <c r="D760" s="2" t="s">
        <v>558</v>
      </c>
      <c r="E760" s="2" t="s">
        <v>28</v>
      </c>
      <c r="F760" s="2">
        <v>250</v>
      </c>
      <c r="G760" s="2">
        <v>2.9</v>
      </c>
      <c r="H760" s="2">
        <v>80</v>
      </c>
      <c r="I760" s="2" t="s">
        <v>432</v>
      </c>
      <c r="J760" s="2">
        <v>53</v>
      </c>
    </row>
    <row r="761" spans="1:10" x14ac:dyDescent="0.3">
      <c r="A761" s="2">
        <v>180645</v>
      </c>
      <c r="B761" s="2" t="s">
        <v>432</v>
      </c>
      <c r="C761" s="2" t="s">
        <v>11</v>
      </c>
      <c r="D761" s="2" t="s">
        <v>558</v>
      </c>
      <c r="E761" s="2" t="s">
        <v>24</v>
      </c>
      <c r="F761" s="2">
        <v>250</v>
      </c>
      <c r="G761" s="2">
        <v>2.9</v>
      </c>
      <c r="H761" s="2">
        <v>80</v>
      </c>
      <c r="I761" s="2" t="s">
        <v>432</v>
      </c>
      <c r="J761" s="2">
        <v>53</v>
      </c>
    </row>
    <row r="762" spans="1:10" x14ac:dyDescent="0.3">
      <c r="A762" s="2">
        <v>181115</v>
      </c>
      <c r="B762" s="2" t="s">
        <v>99</v>
      </c>
      <c r="C762" s="2" t="s">
        <v>11</v>
      </c>
      <c r="D762" s="2" t="s">
        <v>559</v>
      </c>
      <c r="E762" s="2" t="s">
        <v>24</v>
      </c>
      <c r="F762" s="2">
        <v>300</v>
      </c>
      <c r="G762" s="2">
        <v>4.2</v>
      </c>
      <c r="H762" s="2">
        <v>100</v>
      </c>
      <c r="I762" s="2" t="s">
        <v>560</v>
      </c>
      <c r="J762" s="2">
        <v>60</v>
      </c>
    </row>
    <row r="763" spans="1:10" x14ac:dyDescent="0.3">
      <c r="A763" s="2">
        <v>181115</v>
      </c>
      <c r="B763" s="2" t="s">
        <v>99</v>
      </c>
      <c r="C763" s="2" t="s">
        <v>11</v>
      </c>
      <c r="D763" s="2" t="s">
        <v>559</v>
      </c>
      <c r="E763" s="2" t="s">
        <v>45</v>
      </c>
      <c r="F763" s="2">
        <v>300</v>
      </c>
      <c r="G763" s="2">
        <v>4.2</v>
      </c>
      <c r="H763" s="2">
        <v>100</v>
      </c>
      <c r="I763" s="2" t="s">
        <v>560</v>
      </c>
      <c r="J763" s="2">
        <v>60</v>
      </c>
    </row>
    <row r="764" spans="1:10" x14ac:dyDescent="0.3">
      <c r="A764" s="2">
        <v>181115</v>
      </c>
      <c r="B764" s="2" t="s">
        <v>99</v>
      </c>
      <c r="C764" s="2" t="s">
        <v>11</v>
      </c>
      <c r="D764" s="2" t="s">
        <v>559</v>
      </c>
      <c r="E764" s="2" t="s">
        <v>47</v>
      </c>
      <c r="F764" s="2">
        <v>300</v>
      </c>
      <c r="G764" s="2">
        <v>4.2</v>
      </c>
      <c r="H764" s="2">
        <v>100</v>
      </c>
      <c r="I764" s="2" t="s">
        <v>560</v>
      </c>
      <c r="J764" s="2">
        <v>60</v>
      </c>
    </row>
    <row r="765" spans="1:10" x14ac:dyDescent="0.3">
      <c r="A765" s="2">
        <v>181115</v>
      </c>
      <c r="B765" s="2" t="s">
        <v>99</v>
      </c>
      <c r="C765" s="2" t="s">
        <v>11</v>
      </c>
      <c r="D765" s="2" t="s">
        <v>559</v>
      </c>
      <c r="E765" s="2" t="s">
        <v>28</v>
      </c>
      <c r="F765" s="2">
        <v>300</v>
      </c>
      <c r="G765" s="2">
        <v>4.2</v>
      </c>
      <c r="H765" s="2">
        <v>100</v>
      </c>
      <c r="I765" s="2" t="s">
        <v>560</v>
      </c>
      <c r="J765" s="2">
        <v>60</v>
      </c>
    </row>
    <row r="766" spans="1:10" x14ac:dyDescent="0.3">
      <c r="A766" s="2">
        <v>181115</v>
      </c>
      <c r="B766" s="2" t="s">
        <v>99</v>
      </c>
      <c r="C766" s="2" t="s">
        <v>11</v>
      </c>
      <c r="D766" s="2" t="s">
        <v>559</v>
      </c>
      <c r="E766" s="2" t="s">
        <v>17</v>
      </c>
      <c r="F766" s="2">
        <v>300</v>
      </c>
      <c r="G766" s="2">
        <v>4.2</v>
      </c>
      <c r="H766" s="2">
        <v>100</v>
      </c>
      <c r="I766" s="2" t="s">
        <v>560</v>
      </c>
      <c r="J766" s="2">
        <v>60</v>
      </c>
    </row>
    <row r="767" spans="1:10" x14ac:dyDescent="0.3">
      <c r="A767" s="2">
        <v>181120</v>
      </c>
      <c r="B767" s="2" t="s">
        <v>127</v>
      </c>
      <c r="C767" s="2" t="s">
        <v>11</v>
      </c>
      <c r="D767" s="2" t="s">
        <v>561</v>
      </c>
      <c r="E767" s="2" t="s">
        <v>16</v>
      </c>
      <c r="F767" s="2">
        <v>100</v>
      </c>
      <c r="G767" s="2">
        <v>2.9</v>
      </c>
      <c r="H767" s="2">
        <v>80</v>
      </c>
      <c r="I767" s="2" t="s">
        <v>562</v>
      </c>
      <c r="J767" s="2">
        <v>56</v>
      </c>
    </row>
    <row r="768" spans="1:10" x14ac:dyDescent="0.3">
      <c r="A768" s="2">
        <v>181120</v>
      </c>
      <c r="B768" s="2" t="s">
        <v>127</v>
      </c>
      <c r="C768" s="2" t="s">
        <v>11</v>
      </c>
      <c r="D768" s="2" t="s">
        <v>561</v>
      </c>
      <c r="E768" s="2" t="s">
        <v>17</v>
      </c>
      <c r="F768" s="2">
        <v>100</v>
      </c>
      <c r="G768" s="2">
        <v>2.9</v>
      </c>
      <c r="H768" s="2">
        <v>80</v>
      </c>
      <c r="I768" s="2" t="s">
        <v>562</v>
      </c>
      <c r="J768" s="2">
        <v>56</v>
      </c>
    </row>
    <row r="769" spans="1:10" x14ac:dyDescent="0.3">
      <c r="A769" s="2">
        <v>181120</v>
      </c>
      <c r="B769" s="2" t="s">
        <v>127</v>
      </c>
      <c r="C769" s="2" t="s">
        <v>11</v>
      </c>
      <c r="D769" s="2" t="s">
        <v>561</v>
      </c>
      <c r="E769" s="2" t="s">
        <v>47</v>
      </c>
      <c r="F769" s="2">
        <v>100</v>
      </c>
      <c r="G769" s="2">
        <v>2.9</v>
      </c>
      <c r="H769" s="2">
        <v>80</v>
      </c>
      <c r="I769" s="2" t="s">
        <v>562</v>
      </c>
      <c r="J769" s="2">
        <v>56</v>
      </c>
    </row>
    <row r="770" spans="1:10" x14ac:dyDescent="0.3">
      <c r="A770" s="2">
        <v>181120</v>
      </c>
      <c r="B770" s="2" t="s">
        <v>127</v>
      </c>
      <c r="C770" s="2" t="s">
        <v>11</v>
      </c>
      <c r="D770" s="2" t="s">
        <v>561</v>
      </c>
      <c r="E770" s="2" t="s">
        <v>58</v>
      </c>
      <c r="F770" s="2">
        <v>100</v>
      </c>
      <c r="G770" s="2">
        <v>2.9</v>
      </c>
      <c r="H770" s="2">
        <v>80</v>
      </c>
      <c r="I770" s="2" t="s">
        <v>562</v>
      </c>
      <c r="J770" s="2">
        <v>56</v>
      </c>
    </row>
    <row r="771" spans="1:10" x14ac:dyDescent="0.3">
      <c r="A771" s="2">
        <v>181708</v>
      </c>
      <c r="B771" s="2" t="s">
        <v>231</v>
      </c>
      <c r="C771" s="2" t="s">
        <v>11</v>
      </c>
      <c r="D771" s="2" t="s">
        <v>563</v>
      </c>
      <c r="E771" s="2" t="s">
        <v>47</v>
      </c>
      <c r="F771" s="2">
        <v>100</v>
      </c>
      <c r="G771" s="2">
        <v>4.0999999999999996</v>
      </c>
      <c r="H771" s="2">
        <v>500</v>
      </c>
      <c r="I771" s="2" t="s">
        <v>564</v>
      </c>
      <c r="J771" s="2">
        <v>73</v>
      </c>
    </row>
    <row r="772" spans="1:10" x14ac:dyDescent="0.3">
      <c r="A772" s="2">
        <v>181941</v>
      </c>
      <c r="B772" s="2" t="s">
        <v>74</v>
      </c>
      <c r="C772" s="2" t="s">
        <v>11</v>
      </c>
      <c r="D772" s="2" t="s">
        <v>565</v>
      </c>
      <c r="E772" s="2" t="s">
        <v>47</v>
      </c>
      <c r="F772" s="2">
        <v>300</v>
      </c>
      <c r="G772" s="2">
        <v>4.2</v>
      </c>
      <c r="H772" s="2">
        <v>20</v>
      </c>
      <c r="I772" s="2" t="s">
        <v>566</v>
      </c>
      <c r="J772" s="2">
        <v>32</v>
      </c>
    </row>
    <row r="773" spans="1:10" x14ac:dyDescent="0.3">
      <c r="A773" s="2">
        <v>181941</v>
      </c>
      <c r="B773" s="2" t="s">
        <v>74</v>
      </c>
      <c r="C773" s="2" t="s">
        <v>11</v>
      </c>
      <c r="D773" s="2" t="s">
        <v>565</v>
      </c>
      <c r="E773" s="2" t="s">
        <v>45</v>
      </c>
      <c r="F773" s="2">
        <v>300</v>
      </c>
      <c r="G773" s="2">
        <v>4.2</v>
      </c>
      <c r="H773" s="2">
        <v>20</v>
      </c>
      <c r="I773" s="2" t="s">
        <v>566</v>
      </c>
      <c r="J773" s="2">
        <v>32</v>
      </c>
    </row>
    <row r="774" spans="1:10" x14ac:dyDescent="0.3">
      <c r="A774" s="2">
        <v>181941</v>
      </c>
      <c r="B774" s="2" t="s">
        <v>74</v>
      </c>
      <c r="C774" s="2" t="s">
        <v>11</v>
      </c>
      <c r="D774" s="2" t="s">
        <v>565</v>
      </c>
      <c r="E774" s="2" t="s">
        <v>17</v>
      </c>
      <c r="F774" s="2">
        <v>300</v>
      </c>
      <c r="G774" s="2">
        <v>4.2</v>
      </c>
      <c r="H774" s="2">
        <v>20</v>
      </c>
      <c r="I774" s="2" t="s">
        <v>566</v>
      </c>
      <c r="J774" s="2">
        <v>32</v>
      </c>
    </row>
    <row r="775" spans="1:10" x14ac:dyDescent="0.3">
      <c r="A775" s="2">
        <v>181947</v>
      </c>
      <c r="B775" s="2" t="s">
        <v>86</v>
      </c>
      <c r="C775" s="2" t="s">
        <v>11</v>
      </c>
      <c r="D775" s="2" t="s">
        <v>567</v>
      </c>
      <c r="E775" s="2" t="s">
        <v>17</v>
      </c>
      <c r="F775" s="2">
        <v>150</v>
      </c>
      <c r="G775" s="2">
        <v>4</v>
      </c>
      <c r="H775" s="2">
        <v>20</v>
      </c>
      <c r="I775" s="2" t="s">
        <v>568</v>
      </c>
      <c r="J775" s="2">
        <v>58</v>
      </c>
    </row>
    <row r="776" spans="1:10" x14ac:dyDescent="0.3">
      <c r="A776" s="2">
        <v>182824</v>
      </c>
      <c r="B776" s="2" t="s">
        <v>25</v>
      </c>
      <c r="C776" s="2" t="s">
        <v>11</v>
      </c>
      <c r="D776" s="2" t="s">
        <v>569</v>
      </c>
      <c r="E776" s="2" t="s">
        <v>29</v>
      </c>
      <c r="F776" s="2">
        <v>500</v>
      </c>
      <c r="G776" s="2">
        <v>4.4000000000000004</v>
      </c>
      <c r="H776" s="2">
        <v>500</v>
      </c>
      <c r="I776" s="2" t="s">
        <v>570</v>
      </c>
      <c r="J776" s="2">
        <v>59</v>
      </c>
    </row>
    <row r="777" spans="1:10" x14ac:dyDescent="0.3">
      <c r="A777" s="2">
        <v>182824</v>
      </c>
      <c r="B777" s="2" t="s">
        <v>25</v>
      </c>
      <c r="C777" s="2" t="s">
        <v>11</v>
      </c>
      <c r="D777" s="2" t="s">
        <v>569</v>
      </c>
      <c r="E777" s="2" t="s">
        <v>59</v>
      </c>
      <c r="F777" s="2">
        <v>500</v>
      </c>
      <c r="G777" s="2">
        <v>4.4000000000000004</v>
      </c>
      <c r="H777" s="2">
        <v>500</v>
      </c>
      <c r="I777" s="2" t="s">
        <v>570</v>
      </c>
      <c r="J777" s="2">
        <v>59</v>
      </c>
    </row>
    <row r="778" spans="1:10" x14ac:dyDescent="0.3">
      <c r="A778" s="2">
        <v>182824</v>
      </c>
      <c r="B778" s="2" t="s">
        <v>25</v>
      </c>
      <c r="C778" s="2" t="s">
        <v>11</v>
      </c>
      <c r="D778" s="2" t="s">
        <v>569</v>
      </c>
      <c r="E778" s="2" t="s">
        <v>34</v>
      </c>
      <c r="F778" s="2">
        <v>500</v>
      </c>
      <c r="G778" s="2">
        <v>4.4000000000000004</v>
      </c>
      <c r="H778" s="2">
        <v>500</v>
      </c>
      <c r="I778" s="2" t="s">
        <v>570</v>
      </c>
      <c r="J778" s="2">
        <v>59</v>
      </c>
    </row>
    <row r="779" spans="1:10" x14ac:dyDescent="0.3">
      <c r="A779" s="2">
        <v>182824</v>
      </c>
      <c r="B779" s="2" t="s">
        <v>25</v>
      </c>
      <c r="C779" s="2" t="s">
        <v>11</v>
      </c>
      <c r="D779" s="2" t="s">
        <v>569</v>
      </c>
      <c r="E779" s="2" t="s">
        <v>120</v>
      </c>
      <c r="F779" s="2">
        <v>500</v>
      </c>
      <c r="G779" s="2">
        <v>4.4000000000000004</v>
      </c>
      <c r="H779" s="2">
        <v>500</v>
      </c>
      <c r="I779" s="2" t="s">
        <v>570</v>
      </c>
      <c r="J779" s="2">
        <v>59</v>
      </c>
    </row>
    <row r="780" spans="1:10" x14ac:dyDescent="0.3">
      <c r="A780" s="2">
        <v>182824</v>
      </c>
      <c r="B780" s="2" t="s">
        <v>25</v>
      </c>
      <c r="C780" s="2" t="s">
        <v>11</v>
      </c>
      <c r="D780" s="2" t="s">
        <v>569</v>
      </c>
      <c r="E780" s="2" t="s">
        <v>98</v>
      </c>
      <c r="F780" s="2">
        <v>500</v>
      </c>
      <c r="G780" s="2">
        <v>4.4000000000000004</v>
      </c>
      <c r="H780" s="2">
        <v>500</v>
      </c>
      <c r="I780" s="2" t="s">
        <v>570</v>
      </c>
      <c r="J780" s="2">
        <v>59</v>
      </c>
    </row>
    <row r="781" spans="1:10" x14ac:dyDescent="0.3">
      <c r="A781" s="2">
        <v>184256</v>
      </c>
      <c r="B781" s="2" t="s">
        <v>571</v>
      </c>
      <c r="C781" s="2" t="s">
        <v>11</v>
      </c>
      <c r="D781" s="2" t="s">
        <v>572</v>
      </c>
      <c r="E781" s="2" t="s">
        <v>47</v>
      </c>
      <c r="F781" s="2">
        <v>100</v>
      </c>
      <c r="G781" s="2">
        <v>4.5</v>
      </c>
      <c r="H781" s="2">
        <v>500</v>
      </c>
      <c r="I781" s="2" t="s">
        <v>25</v>
      </c>
      <c r="J781" s="2">
        <v>73</v>
      </c>
    </row>
    <row r="782" spans="1:10" x14ac:dyDescent="0.3">
      <c r="A782" s="2">
        <v>189826</v>
      </c>
      <c r="B782" s="2" t="s">
        <v>573</v>
      </c>
      <c r="C782" s="2" t="s">
        <v>11</v>
      </c>
      <c r="D782" s="2" t="s">
        <v>574</v>
      </c>
      <c r="E782" s="2" t="s">
        <v>24</v>
      </c>
      <c r="F782" s="2">
        <v>200</v>
      </c>
      <c r="G782" s="2">
        <v>3.2</v>
      </c>
      <c r="H782" s="2">
        <v>20</v>
      </c>
      <c r="I782" s="2" t="s">
        <v>414</v>
      </c>
      <c r="J782" s="2">
        <v>52</v>
      </c>
    </row>
    <row r="783" spans="1:10" x14ac:dyDescent="0.3">
      <c r="A783" s="2">
        <v>189826</v>
      </c>
      <c r="B783" s="2" t="s">
        <v>573</v>
      </c>
      <c r="C783" s="2" t="s">
        <v>11</v>
      </c>
      <c r="D783" s="2" t="s">
        <v>574</v>
      </c>
      <c r="E783" s="2" t="s">
        <v>17</v>
      </c>
      <c r="F783" s="2">
        <v>200</v>
      </c>
      <c r="G783" s="2">
        <v>3.2</v>
      </c>
      <c r="H783" s="2">
        <v>20</v>
      </c>
      <c r="I783" s="2" t="s">
        <v>414</v>
      </c>
      <c r="J783" s="2">
        <v>52</v>
      </c>
    </row>
    <row r="784" spans="1:10" x14ac:dyDescent="0.3">
      <c r="A784" s="2">
        <v>190848</v>
      </c>
      <c r="B784" s="2" t="s">
        <v>380</v>
      </c>
      <c r="C784" s="2" t="s">
        <v>11</v>
      </c>
      <c r="D784" s="2" t="s">
        <v>575</v>
      </c>
      <c r="E784" s="2" t="s">
        <v>29</v>
      </c>
      <c r="F784" s="2">
        <v>300</v>
      </c>
      <c r="G784" s="2">
        <v>2.9</v>
      </c>
      <c r="H784" s="2">
        <v>80</v>
      </c>
      <c r="I784" s="2" t="s">
        <v>576</v>
      </c>
      <c r="J784" s="2">
        <v>75</v>
      </c>
    </row>
    <row r="785" spans="1:10" x14ac:dyDescent="0.3">
      <c r="A785" s="2">
        <v>191985</v>
      </c>
      <c r="B785" s="2" t="s">
        <v>231</v>
      </c>
      <c r="C785" s="2" t="s">
        <v>11</v>
      </c>
      <c r="D785" s="2" t="s">
        <v>577</v>
      </c>
      <c r="E785" s="2" t="s">
        <v>45</v>
      </c>
      <c r="F785" s="2">
        <v>500</v>
      </c>
      <c r="G785" s="2">
        <v>4.0999999999999996</v>
      </c>
      <c r="H785" s="2">
        <v>1000</v>
      </c>
      <c r="I785" s="2" t="s">
        <v>277</v>
      </c>
      <c r="J785" s="2">
        <v>59</v>
      </c>
    </row>
    <row r="786" spans="1:10" x14ac:dyDescent="0.3">
      <c r="A786" s="2">
        <v>191985</v>
      </c>
      <c r="B786" s="2" t="s">
        <v>231</v>
      </c>
      <c r="C786" s="2" t="s">
        <v>11</v>
      </c>
      <c r="D786" s="2" t="s">
        <v>577</v>
      </c>
      <c r="E786" s="2" t="s">
        <v>24</v>
      </c>
      <c r="F786" s="2">
        <v>500</v>
      </c>
      <c r="G786" s="2">
        <v>4.0999999999999996</v>
      </c>
      <c r="H786" s="2">
        <v>1000</v>
      </c>
      <c r="I786" s="2" t="s">
        <v>277</v>
      </c>
      <c r="J786" s="2">
        <v>59</v>
      </c>
    </row>
    <row r="787" spans="1:10" x14ac:dyDescent="0.3">
      <c r="A787" s="2">
        <v>191985</v>
      </c>
      <c r="B787" s="2" t="s">
        <v>231</v>
      </c>
      <c r="C787" s="2" t="s">
        <v>11</v>
      </c>
      <c r="D787" s="2" t="s">
        <v>577</v>
      </c>
      <c r="E787" s="2" t="s">
        <v>17</v>
      </c>
      <c r="F787" s="2">
        <v>500</v>
      </c>
      <c r="G787" s="2">
        <v>4.0999999999999996</v>
      </c>
      <c r="H787" s="2">
        <v>1000</v>
      </c>
      <c r="I787" s="2" t="s">
        <v>277</v>
      </c>
      <c r="J787" s="2">
        <v>59</v>
      </c>
    </row>
    <row r="788" spans="1:10" x14ac:dyDescent="0.3">
      <c r="A788" s="2">
        <v>192026</v>
      </c>
      <c r="B788" s="2" t="s">
        <v>86</v>
      </c>
      <c r="C788" s="2" t="s">
        <v>11</v>
      </c>
      <c r="D788" s="2" t="s">
        <v>578</v>
      </c>
      <c r="E788" s="2" t="s">
        <v>34</v>
      </c>
      <c r="F788" s="2">
        <v>500</v>
      </c>
      <c r="G788" s="2">
        <v>2.9</v>
      </c>
      <c r="H788" s="2">
        <v>80</v>
      </c>
      <c r="I788" s="2" t="s">
        <v>579</v>
      </c>
      <c r="J788" s="2">
        <v>56</v>
      </c>
    </row>
    <row r="789" spans="1:10" x14ac:dyDescent="0.3">
      <c r="A789" s="2">
        <v>192026</v>
      </c>
      <c r="B789" s="2" t="s">
        <v>86</v>
      </c>
      <c r="C789" s="2" t="s">
        <v>11</v>
      </c>
      <c r="D789" s="2" t="s">
        <v>578</v>
      </c>
      <c r="E789" s="2" t="s">
        <v>29</v>
      </c>
      <c r="F789" s="2">
        <v>500</v>
      </c>
      <c r="G789" s="2">
        <v>2.9</v>
      </c>
      <c r="H789" s="2">
        <v>80</v>
      </c>
      <c r="I789" s="2" t="s">
        <v>579</v>
      </c>
      <c r="J789" s="2">
        <v>56</v>
      </c>
    </row>
    <row r="790" spans="1:10" x14ac:dyDescent="0.3">
      <c r="A790" s="2">
        <v>193192</v>
      </c>
      <c r="B790" s="2" t="s">
        <v>25</v>
      </c>
      <c r="C790" s="2" t="s">
        <v>11</v>
      </c>
      <c r="D790" s="2" t="s">
        <v>580</v>
      </c>
      <c r="E790" s="2" t="s">
        <v>17</v>
      </c>
      <c r="F790" s="2">
        <v>300</v>
      </c>
      <c r="G790" s="2">
        <v>3.8</v>
      </c>
      <c r="H790" s="2">
        <v>20</v>
      </c>
      <c r="I790" s="2" t="s">
        <v>25</v>
      </c>
      <c r="J790" s="2">
        <v>63</v>
      </c>
    </row>
    <row r="791" spans="1:10" x14ac:dyDescent="0.3">
      <c r="A791" s="2">
        <v>193571</v>
      </c>
      <c r="B791" s="2" t="s">
        <v>238</v>
      </c>
      <c r="C791" s="2" t="s">
        <v>11</v>
      </c>
      <c r="D791" s="2" t="s">
        <v>581</v>
      </c>
      <c r="E791" s="2" t="s">
        <v>52</v>
      </c>
      <c r="F791" s="2">
        <v>300</v>
      </c>
      <c r="G791" s="2">
        <v>4.0999999999999996</v>
      </c>
      <c r="H791" s="2">
        <v>1000</v>
      </c>
      <c r="I791" s="2" t="s">
        <v>238</v>
      </c>
      <c r="J791" s="2">
        <v>31</v>
      </c>
    </row>
    <row r="792" spans="1:10" x14ac:dyDescent="0.3">
      <c r="A792" s="2">
        <v>193571</v>
      </c>
      <c r="B792" s="2" t="s">
        <v>238</v>
      </c>
      <c r="C792" s="2" t="s">
        <v>11</v>
      </c>
      <c r="D792" s="2" t="s">
        <v>581</v>
      </c>
      <c r="E792" s="2" t="s">
        <v>16</v>
      </c>
      <c r="F792" s="2">
        <v>300</v>
      </c>
      <c r="G792" s="2">
        <v>4.0999999999999996</v>
      </c>
      <c r="H792" s="2">
        <v>1000</v>
      </c>
      <c r="I792" s="2" t="s">
        <v>238</v>
      </c>
      <c r="J792" s="2">
        <v>31</v>
      </c>
    </row>
    <row r="793" spans="1:10" x14ac:dyDescent="0.3">
      <c r="A793" s="2">
        <v>193571</v>
      </c>
      <c r="B793" s="2" t="s">
        <v>238</v>
      </c>
      <c r="C793" s="2" t="s">
        <v>11</v>
      </c>
      <c r="D793" s="2" t="s">
        <v>581</v>
      </c>
      <c r="E793" s="2" t="s">
        <v>235</v>
      </c>
      <c r="F793" s="2">
        <v>300</v>
      </c>
      <c r="G793" s="2">
        <v>4.0999999999999996</v>
      </c>
      <c r="H793" s="2">
        <v>1000</v>
      </c>
      <c r="I793" s="2" t="s">
        <v>238</v>
      </c>
      <c r="J793" s="2">
        <v>31</v>
      </c>
    </row>
    <row r="794" spans="1:10" x14ac:dyDescent="0.3">
      <c r="A794" s="2">
        <v>193571</v>
      </c>
      <c r="B794" s="2" t="s">
        <v>238</v>
      </c>
      <c r="C794" s="2" t="s">
        <v>11</v>
      </c>
      <c r="D794" s="2" t="s">
        <v>581</v>
      </c>
      <c r="E794" s="2" t="s">
        <v>17</v>
      </c>
      <c r="F794" s="2">
        <v>300</v>
      </c>
      <c r="G794" s="2">
        <v>4.0999999999999996</v>
      </c>
      <c r="H794" s="2">
        <v>1000</v>
      </c>
      <c r="I794" s="2" t="s">
        <v>238</v>
      </c>
      <c r="J794" s="2">
        <v>31</v>
      </c>
    </row>
    <row r="795" spans="1:10" x14ac:dyDescent="0.3">
      <c r="A795" s="2">
        <v>193571</v>
      </c>
      <c r="B795" s="2" t="s">
        <v>238</v>
      </c>
      <c r="C795" s="2" t="s">
        <v>11</v>
      </c>
      <c r="D795" s="2" t="s">
        <v>581</v>
      </c>
      <c r="E795" s="2" t="s">
        <v>57</v>
      </c>
      <c r="F795" s="2">
        <v>300</v>
      </c>
      <c r="G795" s="2">
        <v>4.0999999999999996</v>
      </c>
      <c r="H795" s="2">
        <v>1000</v>
      </c>
      <c r="I795" s="2" t="s">
        <v>238</v>
      </c>
      <c r="J795" s="2">
        <v>31</v>
      </c>
    </row>
    <row r="796" spans="1:10" x14ac:dyDescent="0.3">
      <c r="A796" s="2">
        <v>193571</v>
      </c>
      <c r="B796" s="2" t="s">
        <v>238</v>
      </c>
      <c r="C796" s="2" t="s">
        <v>11</v>
      </c>
      <c r="D796" s="2" t="s">
        <v>581</v>
      </c>
      <c r="E796" s="2" t="s">
        <v>29</v>
      </c>
      <c r="F796" s="2">
        <v>300</v>
      </c>
      <c r="G796" s="2">
        <v>4.0999999999999996</v>
      </c>
      <c r="H796" s="2">
        <v>1000</v>
      </c>
      <c r="I796" s="2" t="s">
        <v>238</v>
      </c>
      <c r="J796" s="2">
        <v>31</v>
      </c>
    </row>
    <row r="797" spans="1:10" x14ac:dyDescent="0.3">
      <c r="A797" s="2">
        <v>194562</v>
      </c>
      <c r="B797" s="2" t="s">
        <v>74</v>
      </c>
      <c r="C797" s="2" t="s">
        <v>11</v>
      </c>
      <c r="D797" s="2" t="s">
        <v>582</v>
      </c>
      <c r="E797" s="2" t="s">
        <v>57</v>
      </c>
      <c r="F797" s="2">
        <v>250</v>
      </c>
      <c r="G797" s="2">
        <v>2.9</v>
      </c>
      <c r="H797" s="2">
        <v>80</v>
      </c>
      <c r="I797" s="2" t="s">
        <v>583</v>
      </c>
      <c r="J797" s="2">
        <v>35</v>
      </c>
    </row>
    <row r="798" spans="1:10" x14ac:dyDescent="0.3">
      <c r="A798" s="2">
        <v>194562</v>
      </c>
      <c r="B798" s="2" t="s">
        <v>74</v>
      </c>
      <c r="C798" s="2" t="s">
        <v>11</v>
      </c>
      <c r="D798" s="2" t="s">
        <v>582</v>
      </c>
      <c r="E798" s="2" t="s">
        <v>29</v>
      </c>
      <c r="F798" s="2">
        <v>250</v>
      </c>
      <c r="G798" s="2">
        <v>2.9</v>
      </c>
      <c r="H798" s="2">
        <v>80</v>
      </c>
      <c r="I798" s="2" t="s">
        <v>583</v>
      </c>
      <c r="J798" s="2">
        <v>35</v>
      </c>
    </row>
    <row r="799" spans="1:10" x14ac:dyDescent="0.3">
      <c r="A799" s="2">
        <v>197496</v>
      </c>
      <c r="B799" s="2" t="s">
        <v>122</v>
      </c>
      <c r="C799" s="2" t="s">
        <v>11</v>
      </c>
      <c r="D799" s="2" t="s">
        <v>584</v>
      </c>
      <c r="E799" s="2" t="s">
        <v>17</v>
      </c>
      <c r="F799" s="2">
        <v>450</v>
      </c>
      <c r="G799" s="2">
        <v>2.9</v>
      </c>
      <c r="H799" s="2">
        <v>80</v>
      </c>
      <c r="I799" s="2" t="s">
        <v>566</v>
      </c>
      <c r="J799" s="2">
        <v>57</v>
      </c>
    </row>
    <row r="800" spans="1:10" x14ac:dyDescent="0.3">
      <c r="A800" s="2">
        <v>197496</v>
      </c>
      <c r="B800" s="2" t="s">
        <v>122</v>
      </c>
      <c r="C800" s="2" t="s">
        <v>11</v>
      </c>
      <c r="D800" s="2" t="s">
        <v>584</v>
      </c>
      <c r="E800" s="2" t="s">
        <v>30</v>
      </c>
      <c r="F800" s="2">
        <v>450</v>
      </c>
      <c r="G800" s="2">
        <v>2.9</v>
      </c>
      <c r="H800" s="2">
        <v>80</v>
      </c>
      <c r="I800" s="2" t="s">
        <v>566</v>
      </c>
      <c r="J800" s="2">
        <v>57</v>
      </c>
    </row>
    <row r="801" spans="1:10" x14ac:dyDescent="0.3">
      <c r="A801" s="2">
        <v>197496</v>
      </c>
      <c r="B801" s="2" t="s">
        <v>122</v>
      </c>
      <c r="C801" s="2" t="s">
        <v>11</v>
      </c>
      <c r="D801" s="2" t="s">
        <v>584</v>
      </c>
      <c r="E801" s="2" t="s">
        <v>45</v>
      </c>
      <c r="F801" s="2">
        <v>450</v>
      </c>
      <c r="G801" s="2">
        <v>2.9</v>
      </c>
      <c r="H801" s="2">
        <v>80</v>
      </c>
      <c r="I801" s="2" t="s">
        <v>566</v>
      </c>
      <c r="J801" s="2">
        <v>57</v>
      </c>
    </row>
    <row r="802" spans="1:10" x14ac:dyDescent="0.3">
      <c r="A802" s="2">
        <v>197496</v>
      </c>
      <c r="B802" s="2" t="s">
        <v>122</v>
      </c>
      <c r="C802" s="2" t="s">
        <v>11</v>
      </c>
      <c r="D802" s="2" t="s">
        <v>584</v>
      </c>
      <c r="E802" s="2" t="s">
        <v>47</v>
      </c>
      <c r="F802" s="2">
        <v>450</v>
      </c>
      <c r="G802" s="2">
        <v>2.9</v>
      </c>
      <c r="H802" s="2">
        <v>80</v>
      </c>
      <c r="I802" s="2" t="s">
        <v>566</v>
      </c>
      <c r="J802" s="2">
        <v>57</v>
      </c>
    </row>
    <row r="803" spans="1:10" x14ac:dyDescent="0.3">
      <c r="A803" s="2">
        <v>197496</v>
      </c>
      <c r="B803" s="2" t="s">
        <v>122</v>
      </c>
      <c r="C803" s="2" t="s">
        <v>11</v>
      </c>
      <c r="D803" s="2" t="s">
        <v>584</v>
      </c>
      <c r="E803" s="2" t="s">
        <v>28</v>
      </c>
      <c r="F803" s="2">
        <v>450</v>
      </c>
      <c r="G803" s="2">
        <v>2.9</v>
      </c>
      <c r="H803" s="2">
        <v>80</v>
      </c>
      <c r="I803" s="2" t="s">
        <v>566</v>
      </c>
      <c r="J803" s="2">
        <v>57</v>
      </c>
    </row>
    <row r="804" spans="1:10" x14ac:dyDescent="0.3">
      <c r="A804" s="2">
        <v>197971</v>
      </c>
      <c r="B804" s="2" t="s">
        <v>238</v>
      </c>
      <c r="C804" s="2" t="s">
        <v>11</v>
      </c>
      <c r="D804" s="2" t="s">
        <v>585</v>
      </c>
      <c r="E804" s="2" t="s">
        <v>17</v>
      </c>
      <c r="F804" s="2">
        <v>200</v>
      </c>
      <c r="G804" s="2">
        <v>2.9</v>
      </c>
      <c r="H804" s="2">
        <v>80</v>
      </c>
      <c r="I804" s="2" t="s">
        <v>238</v>
      </c>
      <c r="J804" s="2">
        <v>37</v>
      </c>
    </row>
    <row r="805" spans="1:10" x14ac:dyDescent="0.3">
      <c r="A805" s="2">
        <v>199317</v>
      </c>
      <c r="B805" s="2" t="s">
        <v>238</v>
      </c>
      <c r="C805" s="2" t="s">
        <v>11</v>
      </c>
      <c r="D805" s="2" t="s">
        <v>586</v>
      </c>
      <c r="E805" s="2" t="s">
        <v>52</v>
      </c>
      <c r="F805" s="2">
        <v>200</v>
      </c>
      <c r="G805" s="2">
        <v>4.3</v>
      </c>
      <c r="H805" s="2">
        <v>100</v>
      </c>
      <c r="I805" s="2" t="s">
        <v>238</v>
      </c>
      <c r="J805" s="2">
        <v>33</v>
      </c>
    </row>
    <row r="806" spans="1:10" x14ac:dyDescent="0.3">
      <c r="A806" s="2">
        <v>199317</v>
      </c>
      <c r="B806" s="2" t="s">
        <v>238</v>
      </c>
      <c r="C806" s="2" t="s">
        <v>11</v>
      </c>
      <c r="D806" s="2" t="s">
        <v>586</v>
      </c>
      <c r="E806" s="2" t="s">
        <v>45</v>
      </c>
      <c r="F806" s="2">
        <v>200</v>
      </c>
      <c r="G806" s="2">
        <v>4.3</v>
      </c>
      <c r="H806" s="2">
        <v>100</v>
      </c>
      <c r="I806" s="2" t="s">
        <v>238</v>
      </c>
      <c r="J806" s="2">
        <v>33</v>
      </c>
    </row>
    <row r="807" spans="1:10" x14ac:dyDescent="0.3">
      <c r="A807" s="2">
        <v>199317</v>
      </c>
      <c r="B807" s="2" t="s">
        <v>238</v>
      </c>
      <c r="C807" s="2" t="s">
        <v>11</v>
      </c>
      <c r="D807" s="2" t="s">
        <v>586</v>
      </c>
      <c r="E807" s="2" t="s">
        <v>47</v>
      </c>
      <c r="F807" s="2">
        <v>200</v>
      </c>
      <c r="G807" s="2">
        <v>4.3</v>
      </c>
      <c r="H807" s="2">
        <v>100</v>
      </c>
      <c r="I807" s="2" t="s">
        <v>238</v>
      </c>
      <c r="J807" s="2">
        <v>33</v>
      </c>
    </row>
    <row r="808" spans="1:10" x14ac:dyDescent="0.3">
      <c r="A808" s="2">
        <v>199317</v>
      </c>
      <c r="B808" s="2" t="s">
        <v>238</v>
      </c>
      <c r="C808" s="2" t="s">
        <v>11</v>
      </c>
      <c r="D808" s="2" t="s">
        <v>586</v>
      </c>
      <c r="E808" s="2" t="s">
        <v>57</v>
      </c>
      <c r="F808" s="2">
        <v>200</v>
      </c>
      <c r="G808" s="2">
        <v>4.3</v>
      </c>
      <c r="H808" s="2">
        <v>100</v>
      </c>
      <c r="I808" s="2" t="s">
        <v>238</v>
      </c>
      <c r="J808" s="2">
        <v>33</v>
      </c>
    </row>
    <row r="809" spans="1:10" x14ac:dyDescent="0.3">
      <c r="A809" s="2">
        <v>201959</v>
      </c>
      <c r="B809" s="2" t="s">
        <v>25</v>
      </c>
      <c r="C809" s="2" t="s">
        <v>11</v>
      </c>
      <c r="D809" s="2" t="s">
        <v>587</v>
      </c>
      <c r="E809" s="2" t="s">
        <v>65</v>
      </c>
      <c r="F809" s="2">
        <v>400</v>
      </c>
      <c r="G809" s="2">
        <v>3</v>
      </c>
      <c r="H809" s="2">
        <v>20</v>
      </c>
      <c r="I809" s="2" t="s">
        <v>25</v>
      </c>
      <c r="J809" s="2">
        <v>68</v>
      </c>
    </row>
    <row r="810" spans="1:10" x14ac:dyDescent="0.3">
      <c r="A810" s="2">
        <v>201959</v>
      </c>
      <c r="B810" s="2" t="s">
        <v>25</v>
      </c>
      <c r="C810" s="2" t="s">
        <v>11</v>
      </c>
      <c r="D810" s="2" t="s">
        <v>587</v>
      </c>
      <c r="E810" s="2" t="s">
        <v>47</v>
      </c>
      <c r="F810" s="2">
        <v>400</v>
      </c>
      <c r="G810" s="2">
        <v>3</v>
      </c>
      <c r="H810" s="2">
        <v>20</v>
      </c>
      <c r="I810" s="2" t="s">
        <v>25</v>
      </c>
      <c r="J810" s="2">
        <v>68</v>
      </c>
    </row>
    <row r="811" spans="1:10" x14ac:dyDescent="0.3">
      <c r="A811" s="2">
        <v>202631</v>
      </c>
      <c r="B811" s="2" t="s">
        <v>231</v>
      </c>
      <c r="C811" s="2" t="s">
        <v>11</v>
      </c>
      <c r="D811" s="2" t="s">
        <v>588</v>
      </c>
      <c r="E811" s="2" t="s">
        <v>34</v>
      </c>
      <c r="F811" s="2">
        <v>150</v>
      </c>
      <c r="G811" s="2">
        <v>3.9</v>
      </c>
      <c r="H811" s="2">
        <v>50</v>
      </c>
      <c r="I811" s="2" t="s">
        <v>277</v>
      </c>
      <c r="J811" s="2">
        <v>68</v>
      </c>
    </row>
    <row r="812" spans="1:10" x14ac:dyDescent="0.3">
      <c r="A812" s="2">
        <v>208249</v>
      </c>
      <c r="B812" s="2" t="s">
        <v>127</v>
      </c>
      <c r="C812" s="2" t="s">
        <v>11</v>
      </c>
      <c r="D812" s="2" t="s">
        <v>589</v>
      </c>
      <c r="E812" s="2" t="s">
        <v>24</v>
      </c>
      <c r="F812" s="2">
        <v>200</v>
      </c>
      <c r="G812" s="2">
        <v>3.1</v>
      </c>
      <c r="H812" s="2">
        <v>20</v>
      </c>
      <c r="I812" s="2" t="s">
        <v>590</v>
      </c>
      <c r="J812" s="2">
        <v>55</v>
      </c>
    </row>
    <row r="813" spans="1:10" x14ac:dyDescent="0.3">
      <c r="A813" s="2">
        <v>210403</v>
      </c>
      <c r="B813" s="2" t="s">
        <v>211</v>
      </c>
      <c r="C813" s="2" t="s">
        <v>11</v>
      </c>
      <c r="D813" s="2" t="s">
        <v>591</v>
      </c>
      <c r="E813" s="2" t="s">
        <v>22</v>
      </c>
      <c r="F813" s="2">
        <v>150</v>
      </c>
      <c r="G813" s="2">
        <v>4</v>
      </c>
      <c r="H813" s="2">
        <v>1000</v>
      </c>
      <c r="I813" s="2" t="s">
        <v>211</v>
      </c>
      <c r="J813" s="2">
        <v>30</v>
      </c>
    </row>
    <row r="814" spans="1:10" x14ac:dyDescent="0.3">
      <c r="A814" s="2">
        <v>210403</v>
      </c>
      <c r="B814" s="2" t="s">
        <v>211</v>
      </c>
      <c r="C814" s="2" t="s">
        <v>11</v>
      </c>
      <c r="D814" s="2" t="s">
        <v>591</v>
      </c>
      <c r="E814" s="2" t="s">
        <v>436</v>
      </c>
      <c r="F814" s="2">
        <v>150</v>
      </c>
      <c r="G814" s="2">
        <v>4</v>
      </c>
      <c r="H814" s="2">
        <v>1000</v>
      </c>
      <c r="I814" s="2" t="s">
        <v>211</v>
      </c>
      <c r="J814" s="2">
        <v>30</v>
      </c>
    </row>
    <row r="815" spans="1:10" x14ac:dyDescent="0.3">
      <c r="A815" s="2">
        <v>211172</v>
      </c>
      <c r="B815" s="2" t="s">
        <v>136</v>
      </c>
      <c r="C815" s="2" t="s">
        <v>11</v>
      </c>
      <c r="D815" s="2" t="s">
        <v>592</v>
      </c>
      <c r="E815" s="2" t="s">
        <v>120</v>
      </c>
      <c r="F815" s="2">
        <v>150</v>
      </c>
      <c r="G815" s="2">
        <v>3.5</v>
      </c>
      <c r="H815" s="2">
        <v>20</v>
      </c>
      <c r="I815" s="2" t="s">
        <v>593</v>
      </c>
      <c r="J815" s="2">
        <v>73</v>
      </c>
    </row>
    <row r="816" spans="1:10" x14ac:dyDescent="0.3">
      <c r="A816" s="2">
        <v>211172</v>
      </c>
      <c r="B816" s="2" t="s">
        <v>136</v>
      </c>
      <c r="C816" s="2" t="s">
        <v>11</v>
      </c>
      <c r="D816" s="2" t="s">
        <v>592</v>
      </c>
      <c r="E816" s="2" t="s">
        <v>47</v>
      </c>
      <c r="F816" s="2">
        <v>150</v>
      </c>
      <c r="G816" s="2">
        <v>3.5</v>
      </c>
      <c r="H816" s="2">
        <v>20</v>
      </c>
      <c r="I816" s="2" t="s">
        <v>593</v>
      </c>
      <c r="J816" s="2">
        <v>73</v>
      </c>
    </row>
    <row r="817" spans="1:10" x14ac:dyDescent="0.3">
      <c r="A817" s="2">
        <v>213935</v>
      </c>
      <c r="B817" s="2" t="s">
        <v>594</v>
      </c>
      <c r="C817" s="2" t="s">
        <v>11</v>
      </c>
      <c r="D817" s="2" t="s">
        <v>595</v>
      </c>
      <c r="E817" s="2" t="s">
        <v>16</v>
      </c>
      <c r="F817" s="2">
        <v>200</v>
      </c>
      <c r="G817" s="2">
        <v>3.7</v>
      </c>
      <c r="H817" s="2">
        <v>100</v>
      </c>
      <c r="I817" s="2" t="s">
        <v>596</v>
      </c>
      <c r="J817" s="2">
        <v>68</v>
      </c>
    </row>
    <row r="818" spans="1:10" x14ac:dyDescent="0.3">
      <c r="A818" s="2">
        <v>214318</v>
      </c>
      <c r="B818" s="2" t="s">
        <v>343</v>
      </c>
      <c r="C818" s="2" t="s">
        <v>11</v>
      </c>
      <c r="D818" s="2" t="s">
        <v>597</v>
      </c>
      <c r="E818" s="2" t="s">
        <v>120</v>
      </c>
      <c r="F818" s="2">
        <v>400</v>
      </c>
      <c r="G818" s="2">
        <v>3.5</v>
      </c>
      <c r="H818" s="2">
        <v>20</v>
      </c>
      <c r="I818" s="2" t="s">
        <v>419</v>
      </c>
      <c r="J818" s="2">
        <v>47</v>
      </c>
    </row>
    <row r="819" spans="1:10" x14ac:dyDescent="0.3">
      <c r="A819" s="2">
        <v>214318</v>
      </c>
      <c r="B819" s="2" t="s">
        <v>343</v>
      </c>
      <c r="C819" s="2" t="s">
        <v>11</v>
      </c>
      <c r="D819" s="2" t="s">
        <v>597</v>
      </c>
      <c r="E819" s="2" t="s">
        <v>33</v>
      </c>
      <c r="F819" s="2">
        <v>400</v>
      </c>
      <c r="G819" s="2">
        <v>3.5</v>
      </c>
      <c r="H819" s="2">
        <v>20</v>
      </c>
      <c r="I819" s="2" t="s">
        <v>419</v>
      </c>
      <c r="J819" s="2">
        <v>47</v>
      </c>
    </row>
    <row r="820" spans="1:10" x14ac:dyDescent="0.3">
      <c r="A820" s="2">
        <v>214318</v>
      </c>
      <c r="B820" s="2" t="s">
        <v>343</v>
      </c>
      <c r="C820" s="2" t="s">
        <v>11</v>
      </c>
      <c r="D820" s="2" t="s">
        <v>597</v>
      </c>
      <c r="E820" s="2" t="s">
        <v>42</v>
      </c>
      <c r="F820" s="2">
        <v>400</v>
      </c>
      <c r="G820" s="2">
        <v>3.5</v>
      </c>
      <c r="H820" s="2">
        <v>20</v>
      </c>
      <c r="I820" s="2" t="s">
        <v>419</v>
      </c>
      <c r="J820" s="2">
        <v>47</v>
      </c>
    </row>
    <row r="821" spans="1:10" x14ac:dyDescent="0.3">
      <c r="A821" s="2">
        <v>214809</v>
      </c>
      <c r="B821" s="2" t="s">
        <v>598</v>
      </c>
      <c r="C821" s="2" t="s">
        <v>11</v>
      </c>
      <c r="D821" s="2" t="s">
        <v>599</v>
      </c>
      <c r="E821" s="2" t="s">
        <v>241</v>
      </c>
      <c r="F821" s="2">
        <v>450</v>
      </c>
      <c r="G821" s="2">
        <v>3.9</v>
      </c>
      <c r="H821" s="2">
        <v>1000</v>
      </c>
      <c r="I821" s="2" t="s">
        <v>600</v>
      </c>
      <c r="J821" s="2">
        <v>23</v>
      </c>
    </row>
    <row r="822" spans="1:10" x14ac:dyDescent="0.3">
      <c r="A822" s="2">
        <v>214809</v>
      </c>
      <c r="B822" s="2" t="s">
        <v>598</v>
      </c>
      <c r="C822" s="2" t="s">
        <v>11</v>
      </c>
      <c r="D822" s="2" t="s">
        <v>599</v>
      </c>
      <c r="E822" s="2" t="s">
        <v>22</v>
      </c>
      <c r="F822" s="2">
        <v>450</v>
      </c>
      <c r="G822" s="2">
        <v>3.9</v>
      </c>
      <c r="H822" s="2">
        <v>1000</v>
      </c>
      <c r="I822" s="2" t="s">
        <v>600</v>
      </c>
      <c r="J822" s="2">
        <v>23</v>
      </c>
    </row>
    <row r="823" spans="1:10" x14ac:dyDescent="0.3">
      <c r="A823" s="2">
        <v>214809</v>
      </c>
      <c r="B823" s="2" t="s">
        <v>598</v>
      </c>
      <c r="C823" s="2" t="s">
        <v>11</v>
      </c>
      <c r="D823" s="2" t="s">
        <v>599</v>
      </c>
      <c r="E823" s="2" t="s">
        <v>24</v>
      </c>
      <c r="F823" s="2">
        <v>450</v>
      </c>
      <c r="G823" s="2">
        <v>3.9</v>
      </c>
      <c r="H823" s="2">
        <v>1000</v>
      </c>
      <c r="I823" s="2" t="s">
        <v>600</v>
      </c>
      <c r="J823" s="2">
        <v>23</v>
      </c>
    </row>
    <row r="824" spans="1:10" x14ac:dyDescent="0.3">
      <c r="A824" s="2">
        <v>214809</v>
      </c>
      <c r="B824" s="2" t="s">
        <v>598</v>
      </c>
      <c r="C824" s="2" t="s">
        <v>11</v>
      </c>
      <c r="D824" s="2" t="s">
        <v>599</v>
      </c>
      <c r="E824" s="2" t="s">
        <v>28</v>
      </c>
      <c r="F824" s="2">
        <v>450</v>
      </c>
      <c r="G824" s="2">
        <v>3.9</v>
      </c>
      <c r="H824" s="2">
        <v>1000</v>
      </c>
      <c r="I824" s="2" t="s">
        <v>600</v>
      </c>
      <c r="J824" s="2">
        <v>23</v>
      </c>
    </row>
    <row r="825" spans="1:10" x14ac:dyDescent="0.3">
      <c r="A825" s="2">
        <v>214809</v>
      </c>
      <c r="B825" s="2" t="s">
        <v>598</v>
      </c>
      <c r="C825" s="2" t="s">
        <v>11</v>
      </c>
      <c r="D825" s="2" t="s">
        <v>599</v>
      </c>
      <c r="E825" s="2" t="s">
        <v>17</v>
      </c>
      <c r="F825" s="2">
        <v>450</v>
      </c>
      <c r="G825" s="2">
        <v>3.9</v>
      </c>
      <c r="H825" s="2">
        <v>1000</v>
      </c>
      <c r="I825" s="2" t="s">
        <v>600</v>
      </c>
      <c r="J825" s="2">
        <v>23</v>
      </c>
    </row>
    <row r="826" spans="1:10" x14ac:dyDescent="0.3">
      <c r="A826" s="2">
        <v>214809</v>
      </c>
      <c r="B826" s="2" t="s">
        <v>598</v>
      </c>
      <c r="C826" s="2" t="s">
        <v>11</v>
      </c>
      <c r="D826" s="2" t="s">
        <v>599</v>
      </c>
      <c r="E826" s="2" t="s">
        <v>16</v>
      </c>
      <c r="F826" s="2">
        <v>450</v>
      </c>
      <c r="G826" s="2">
        <v>3.9</v>
      </c>
      <c r="H826" s="2">
        <v>1000</v>
      </c>
      <c r="I826" s="2" t="s">
        <v>600</v>
      </c>
      <c r="J826" s="2">
        <v>23</v>
      </c>
    </row>
    <row r="827" spans="1:10" x14ac:dyDescent="0.3">
      <c r="A827" s="2">
        <v>214809</v>
      </c>
      <c r="B827" s="2" t="s">
        <v>598</v>
      </c>
      <c r="C827" s="2" t="s">
        <v>11</v>
      </c>
      <c r="D827" s="2" t="s">
        <v>599</v>
      </c>
      <c r="E827" s="2" t="s">
        <v>29</v>
      </c>
      <c r="F827" s="2">
        <v>450</v>
      </c>
      <c r="G827" s="2">
        <v>3.9</v>
      </c>
      <c r="H827" s="2">
        <v>1000</v>
      </c>
      <c r="I827" s="2" t="s">
        <v>600</v>
      </c>
      <c r="J827" s="2">
        <v>23</v>
      </c>
    </row>
    <row r="828" spans="1:10" x14ac:dyDescent="0.3">
      <c r="A828" s="2">
        <v>214809</v>
      </c>
      <c r="B828" s="2" t="s">
        <v>598</v>
      </c>
      <c r="C828" s="2" t="s">
        <v>11</v>
      </c>
      <c r="D828" s="2" t="s">
        <v>599</v>
      </c>
      <c r="E828" s="2" t="s">
        <v>30</v>
      </c>
      <c r="F828" s="2">
        <v>450</v>
      </c>
      <c r="G828" s="2">
        <v>3.9</v>
      </c>
      <c r="H828" s="2">
        <v>1000</v>
      </c>
      <c r="I828" s="2" t="s">
        <v>600</v>
      </c>
      <c r="J828" s="2">
        <v>23</v>
      </c>
    </row>
    <row r="829" spans="1:10" x14ac:dyDescent="0.3">
      <c r="A829" s="2">
        <v>214809</v>
      </c>
      <c r="B829" s="2" t="s">
        <v>598</v>
      </c>
      <c r="C829" s="2" t="s">
        <v>11</v>
      </c>
      <c r="D829" s="2" t="s">
        <v>599</v>
      </c>
      <c r="E829" s="2" t="s">
        <v>13</v>
      </c>
      <c r="F829" s="2">
        <v>450</v>
      </c>
      <c r="G829" s="2">
        <v>3.9</v>
      </c>
      <c r="H829" s="2">
        <v>1000</v>
      </c>
      <c r="I829" s="2" t="s">
        <v>600</v>
      </c>
      <c r="J829" s="2">
        <v>23</v>
      </c>
    </row>
    <row r="830" spans="1:10" x14ac:dyDescent="0.3">
      <c r="A830" s="2">
        <v>214964</v>
      </c>
      <c r="B830" s="2" t="s">
        <v>601</v>
      </c>
      <c r="C830" s="2" t="s">
        <v>11</v>
      </c>
      <c r="D830" s="2" t="s">
        <v>602</v>
      </c>
      <c r="E830" s="2" t="s">
        <v>47</v>
      </c>
      <c r="F830" s="2">
        <v>200</v>
      </c>
      <c r="G830" s="2">
        <v>4.5</v>
      </c>
      <c r="H830" s="2">
        <v>100</v>
      </c>
      <c r="I830" s="2" t="s">
        <v>213</v>
      </c>
      <c r="J830" s="2">
        <v>33</v>
      </c>
    </row>
    <row r="831" spans="1:10" x14ac:dyDescent="0.3">
      <c r="A831" s="2">
        <v>216730</v>
      </c>
      <c r="B831" s="2" t="s">
        <v>127</v>
      </c>
      <c r="C831" s="2" t="s">
        <v>11</v>
      </c>
      <c r="D831" s="2" t="s">
        <v>603</v>
      </c>
      <c r="E831" s="2" t="s">
        <v>24</v>
      </c>
      <c r="F831" s="2">
        <v>250</v>
      </c>
      <c r="G831" s="2">
        <v>3.7</v>
      </c>
      <c r="H831" s="2">
        <v>20</v>
      </c>
      <c r="I831" s="2" t="s">
        <v>25</v>
      </c>
      <c r="J831" s="2">
        <v>45</v>
      </c>
    </row>
    <row r="832" spans="1:10" x14ac:dyDescent="0.3">
      <c r="A832" s="2">
        <v>216730</v>
      </c>
      <c r="B832" s="2" t="s">
        <v>127</v>
      </c>
      <c r="C832" s="2" t="s">
        <v>11</v>
      </c>
      <c r="D832" s="2" t="s">
        <v>603</v>
      </c>
      <c r="E832" s="2" t="s">
        <v>47</v>
      </c>
      <c r="F832" s="2">
        <v>250</v>
      </c>
      <c r="G832" s="2">
        <v>3.7</v>
      </c>
      <c r="H832" s="2">
        <v>20</v>
      </c>
      <c r="I832" s="2" t="s">
        <v>25</v>
      </c>
      <c r="J832" s="2">
        <v>45</v>
      </c>
    </row>
    <row r="833" spans="1:10" x14ac:dyDescent="0.3">
      <c r="A833" s="2">
        <v>223939</v>
      </c>
      <c r="B833" s="2" t="s">
        <v>238</v>
      </c>
      <c r="C833" s="2" t="s">
        <v>11</v>
      </c>
      <c r="D833" s="2" t="s">
        <v>604</v>
      </c>
      <c r="E833" s="2" t="s">
        <v>350</v>
      </c>
      <c r="F833" s="2">
        <v>100</v>
      </c>
      <c r="G833" s="2">
        <v>3.9</v>
      </c>
      <c r="H833" s="2">
        <v>20</v>
      </c>
      <c r="I833" s="2" t="s">
        <v>89</v>
      </c>
      <c r="J833" s="2">
        <v>33</v>
      </c>
    </row>
    <row r="834" spans="1:10" x14ac:dyDescent="0.3">
      <c r="A834" s="2">
        <v>223990</v>
      </c>
      <c r="B834" s="2" t="s">
        <v>238</v>
      </c>
      <c r="C834" s="2" t="s">
        <v>11</v>
      </c>
      <c r="D834" s="2" t="s">
        <v>605</v>
      </c>
      <c r="E834" s="2" t="s">
        <v>169</v>
      </c>
      <c r="F834" s="2">
        <v>150</v>
      </c>
      <c r="G834" s="2">
        <v>4.2</v>
      </c>
      <c r="H834" s="2">
        <v>100</v>
      </c>
      <c r="I834" s="2" t="s">
        <v>89</v>
      </c>
      <c r="J834" s="2">
        <v>33</v>
      </c>
    </row>
    <row r="835" spans="1:10" x14ac:dyDescent="0.3">
      <c r="A835" s="2">
        <v>223990</v>
      </c>
      <c r="B835" s="2" t="s">
        <v>238</v>
      </c>
      <c r="C835" s="2" t="s">
        <v>11</v>
      </c>
      <c r="D835" s="2" t="s">
        <v>605</v>
      </c>
      <c r="E835" s="2" t="s">
        <v>606</v>
      </c>
      <c r="F835" s="2">
        <v>150</v>
      </c>
      <c r="G835" s="2">
        <v>4.2</v>
      </c>
      <c r="H835" s="2">
        <v>100</v>
      </c>
      <c r="I835" s="2" t="s">
        <v>89</v>
      </c>
      <c r="J835" s="2">
        <v>33</v>
      </c>
    </row>
    <row r="836" spans="1:10" x14ac:dyDescent="0.3">
      <c r="A836" s="2">
        <v>223990</v>
      </c>
      <c r="B836" s="2" t="s">
        <v>238</v>
      </c>
      <c r="C836" s="2" t="s">
        <v>11</v>
      </c>
      <c r="D836" s="2" t="s">
        <v>605</v>
      </c>
      <c r="E836" s="2" t="s">
        <v>57</v>
      </c>
      <c r="F836" s="2">
        <v>150</v>
      </c>
      <c r="G836" s="2">
        <v>4.2</v>
      </c>
      <c r="H836" s="2">
        <v>100</v>
      </c>
      <c r="I836" s="2" t="s">
        <v>89</v>
      </c>
      <c r="J836" s="2">
        <v>33</v>
      </c>
    </row>
    <row r="837" spans="1:10" x14ac:dyDescent="0.3">
      <c r="A837" s="2">
        <v>223990</v>
      </c>
      <c r="B837" s="2" t="s">
        <v>238</v>
      </c>
      <c r="C837" s="2" t="s">
        <v>11</v>
      </c>
      <c r="D837" s="2" t="s">
        <v>605</v>
      </c>
      <c r="E837" s="2" t="s">
        <v>184</v>
      </c>
      <c r="F837" s="2">
        <v>150</v>
      </c>
      <c r="G837" s="2">
        <v>4.2</v>
      </c>
      <c r="H837" s="2">
        <v>100</v>
      </c>
      <c r="I837" s="2" t="s">
        <v>89</v>
      </c>
      <c r="J837" s="2">
        <v>33</v>
      </c>
    </row>
    <row r="838" spans="1:10" x14ac:dyDescent="0.3">
      <c r="A838" s="2">
        <v>223991</v>
      </c>
      <c r="B838" s="2" t="s">
        <v>238</v>
      </c>
      <c r="C838" s="2" t="s">
        <v>11</v>
      </c>
      <c r="D838" s="2" t="s">
        <v>607</v>
      </c>
      <c r="E838" s="2" t="s">
        <v>52</v>
      </c>
      <c r="F838" s="2">
        <v>200</v>
      </c>
      <c r="G838" s="2">
        <v>3.8</v>
      </c>
      <c r="H838" s="2">
        <v>50</v>
      </c>
      <c r="I838" s="2" t="s">
        <v>89</v>
      </c>
      <c r="J838" s="2">
        <v>35</v>
      </c>
    </row>
    <row r="839" spans="1:10" x14ac:dyDescent="0.3">
      <c r="A839" s="2">
        <v>223991</v>
      </c>
      <c r="B839" s="2" t="s">
        <v>238</v>
      </c>
      <c r="C839" s="2" t="s">
        <v>11</v>
      </c>
      <c r="D839" s="2" t="s">
        <v>607</v>
      </c>
      <c r="E839" s="2" t="s">
        <v>33</v>
      </c>
      <c r="F839" s="2">
        <v>200</v>
      </c>
      <c r="G839" s="2">
        <v>3.8</v>
      </c>
      <c r="H839" s="2">
        <v>50</v>
      </c>
      <c r="I839" s="2" t="s">
        <v>89</v>
      </c>
      <c r="J839" s="2">
        <v>35</v>
      </c>
    </row>
    <row r="840" spans="1:10" x14ac:dyDescent="0.3">
      <c r="A840" s="2">
        <v>224001</v>
      </c>
      <c r="B840" s="2" t="s">
        <v>238</v>
      </c>
      <c r="C840" s="2" t="s">
        <v>11</v>
      </c>
      <c r="D840" s="2" t="s">
        <v>608</v>
      </c>
      <c r="E840" s="2" t="s">
        <v>544</v>
      </c>
      <c r="F840" s="2">
        <v>200</v>
      </c>
      <c r="G840" s="2">
        <v>4.2</v>
      </c>
      <c r="H840" s="2">
        <v>50</v>
      </c>
      <c r="I840" s="2" t="s">
        <v>89</v>
      </c>
      <c r="J840" s="2">
        <v>34</v>
      </c>
    </row>
    <row r="841" spans="1:10" x14ac:dyDescent="0.3">
      <c r="A841" s="2">
        <v>224001</v>
      </c>
      <c r="B841" s="2" t="s">
        <v>238</v>
      </c>
      <c r="C841" s="2" t="s">
        <v>11</v>
      </c>
      <c r="D841" s="2" t="s">
        <v>608</v>
      </c>
      <c r="E841" s="2" t="s">
        <v>57</v>
      </c>
      <c r="F841" s="2">
        <v>200</v>
      </c>
      <c r="G841" s="2">
        <v>4.2</v>
      </c>
      <c r="H841" s="2">
        <v>50</v>
      </c>
      <c r="I841" s="2" t="s">
        <v>89</v>
      </c>
      <c r="J841" s="2">
        <v>34</v>
      </c>
    </row>
    <row r="842" spans="1:10" x14ac:dyDescent="0.3">
      <c r="A842" s="2">
        <v>224130</v>
      </c>
      <c r="B842" s="2" t="s">
        <v>25</v>
      </c>
      <c r="C842" s="2" t="s">
        <v>11</v>
      </c>
      <c r="D842" s="2" t="s">
        <v>609</v>
      </c>
      <c r="E842" s="2" t="s">
        <v>350</v>
      </c>
      <c r="F842" s="2">
        <v>150</v>
      </c>
      <c r="G842" s="2">
        <v>4.3</v>
      </c>
      <c r="H842" s="2">
        <v>500</v>
      </c>
      <c r="I842" s="2" t="s">
        <v>610</v>
      </c>
      <c r="J842" s="2">
        <v>61</v>
      </c>
    </row>
    <row r="843" spans="1:10" x14ac:dyDescent="0.3">
      <c r="A843" s="2">
        <v>224130</v>
      </c>
      <c r="B843" s="2" t="s">
        <v>25</v>
      </c>
      <c r="C843" s="2" t="s">
        <v>11</v>
      </c>
      <c r="D843" s="2" t="s">
        <v>609</v>
      </c>
      <c r="E843" s="2" t="s">
        <v>611</v>
      </c>
      <c r="F843" s="2">
        <v>150</v>
      </c>
      <c r="G843" s="2">
        <v>4.3</v>
      </c>
      <c r="H843" s="2">
        <v>500</v>
      </c>
      <c r="I843" s="2" t="s">
        <v>610</v>
      </c>
      <c r="J843" s="2">
        <v>61</v>
      </c>
    </row>
    <row r="844" spans="1:10" x14ac:dyDescent="0.3">
      <c r="A844" s="2">
        <v>224130</v>
      </c>
      <c r="B844" s="2" t="s">
        <v>25</v>
      </c>
      <c r="C844" s="2" t="s">
        <v>11</v>
      </c>
      <c r="D844" s="2" t="s">
        <v>609</v>
      </c>
      <c r="E844" s="2" t="s">
        <v>45</v>
      </c>
      <c r="F844" s="2">
        <v>150</v>
      </c>
      <c r="G844" s="2">
        <v>4.3</v>
      </c>
      <c r="H844" s="2">
        <v>500</v>
      </c>
      <c r="I844" s="2" t="s">
        <v>610</v>
      </c>
      <c r="J844" s="2">
        <v>61</v>
      </c>
    </row>
    <row r="845" spans="1:10" x14ac:dyDescent="0.3">
      <c r="A845" s="2">
        <v>224130</v>
      </c>
      <c r="B845" s="2" t="s">
        <v>25</v>
      </c>
      <c r="C845" s="2" t="s">
        <v>11</v>
      </c>
      <c r="D845" s="2" t="s">
        <v>609</v>
      </c>
      <c r="E845" s="2" t="s">
        <v>52</v>
      </c>
      <c r="F845" s="2">
        <v>150</v>
      </c>
      <c r="G845" s="2">
        <v>4.3</v>
      </c>
      <c r="H845" s="2">
        <v>500</v>
      </c>
      <c r="I845" s="2" t="s">
        <v>610</v>
      </c>
      <c r="J845" s="2">
        <v>61</v>
      </c>
    </row>
    <row r="846" spans="1:10" x14ac:dyDescent="0.3">
      <c r="A846" s="2">
        <v>226467</v>
      </c>
      <c r="B846" s="2" t="s">
        <v>576</v>
      </c>
      <c r="C846" s="2" t="s">
        <v>11</v>
      </c>
      <c r="D846" s="2" t="s">
        <v>612</v>
      </c>
      <c r="E846" s="2" t="s">
        <v>34</v>
      </c>
      <c r="F846" s="2">
        <v>250</v>
      </c>
      <c r="G846" s="2">
        <v>3.4</v>
      </c>
      <c r="H846" s="2">
        <v>20</v>
      </c>
      <c r="I846" s="2" t="s">
        <v>576</v>
      </c>
      <c r="J846" s="2">
        <v>76</v>
      </c>
    </row>
    <row r="847" spans="1:10" x14ac:dyDescent="0.3">
      <c r="A847" s="2">
        <v>226467</v>
      </c>
      <c r="B847" s="2" t="s">
        <v>576</v>
      </c>
      <c r="C847" s="2" t="s">
        <v>11</v>
      </c>
      <c r="D847" s="2" t="s">
        <v>612</v>
      </c>
      <c r="E847" s="2" t="s">
        <v>29</v>
      </c>
      <c r="F847" s="2">
        <v>250</v>
      </c>
      <c r="G847" s="2">
        <v>3.4</v>
      </c>
      <c r="H847" s="2">
        <v>20</v>
      </c>
      <c r="I847" s="2" t="s">
        <v>576</v>
      </c>
      <c r="J847" s="2">
        <v>76</v>
      </c>
    </row>
    <row r="848" spans="1:10" x14ac:dyDescent="0.3">
      <c r="A848" s="2">
        <v>228215</v>
      </c>
      <c r="B848" s="2" t="s">
        <v>25</v>
      </c>
      <c r="C848" s="2" t="s">
        <v>11</v>
      </c>
      <c r="D848" s="2" t="s">
        <v>613</v>
      </c>
      <c r="E848" s="2" t="s">
        <v>34</v>
      </c>
      <c r="F848" s="2">
        <v>200</v>
      </c>
      <c r="G848" s="2">
        <v>4.5</v>
      </c>
      <c r="H848" s="2">
        <v>1000</v>
      </c>
      <c r="I848" s="2" t="s">
        <v>25</v>
      </c>
      <c r="J848" s="2">
        <v>63</v>
      </c>
    </row>
    <row r="849" spans="1:10" x14ac:dyDescent="0.3">
      <c r="A849" s="2">
        <v>228215</v>
      </c>
      <c r="B849" s="2" t="s">
        <v>25</v>
      </c>
      <c r="C849" s="2" t="s">
        <v>11</v>
      </c>
      <c r="D849" s="2" t="s">
        <v>613</v>
      </c>
      <c r="E849" s="2" t="s">
        <v>33</v>
      </c>
      <c r="F849" s="2">
        <v>200</v>
      </c>
      <c r="G849" s="2">
        <v>4.5</v>
      </c>
      <c r="H849" s="2">
        <v>1000</v>
      </c>
      <c r="I849" s="2" t="s">
        <v>25</v>
      </c>
      <c r="J849" s="2">
        <v>63</v>
      </c>
    </row>
    <row r="850" spans="1:10" x14ac:dyDescent="0.3">
      <c r="A850" s="2">
        <v>228215</v>
      </c>
      <c r="B850" s="2" t="s">
        <v>25</v>
      </c>
      <c r="C850" s="2" t="s">
        <v>11</v>
      </c>
      <c r="D850" s="2" t="s">
        <v>613</v>
      </c>
      <c r="E850" s="2" t="s">
        <v>120</v>
      </c>
      <c r="F850" s="2">
        <v>200</v>
      </c>
      <c r="G850" s="2">
        <v>4.5</v>
      </c>
      <c r="H850" s="2">
        <v>1000</v>
      </c>
      <c r="I850" s="2" t="s">
        <v>25</v>
      </c>
      <c r="J850" s="2">
        <v>63</v>
      </c>
    </row>
    <row r="851" spans="1:10" x14ac:dyDescent="0.3">
      <c r="A851" s="2">
        <v>228215</v>
      </c>
      <c r="B851" s="2" t="s">
        <v>25</v>
      </c>
      <c r="C851" s="2" t="s">
        <v>11</v>
      </c>
      <c r="D851" s="2" t="s">
        <v>613</v>
      </c>
      <c r="E851" s="2" t="s">
        <v>57</v>
      </c>
      <c r="F851" s="2">
        <v>200</v>
      </c>
      <c r="G851" s="2">
        <v>4.5</v>
      </c>
      <c r="H851" s="2">
        <v>1000</v>
      </c>
      <c r="I851" s="2" t="s">
        <v>25</v>
      </c>
      <c r="J851" s="2">
        <v>63</v>
      </c>
    </row>
    <row r="852" spans="1:10" x14ac:dyDescent="0.3">
      <c r="A852" s="2">
        <v>228227</v>
      </c>
      <c r="B852" s="2" t="s">
        <v>77</v>
      </c>
      <c r="C852" s="2" t="s">
        <v>11</v>
      </c>
      <c r="D852" s="2" t="s">
        <v>614</v>
      </c>
      <c r="E852" s="2" t="s">
        <v>47</v>
      </c>
      <c r="F852" s="2">
        <v>200</v>
      </c>
      <c r="G852" s="2">
        <v>4.3</v>
      </c>
      <c r="H852" s="2">
        <v>500</v>
      </c>
      <c r="I852" s="2" t="s">
        <v>419</v>
      </c>
      <c r="J852" s="2">
        <v>52</v>
      </c>
    </row>
    <row r="853" spans="1:10" x14ac:dyDescent="0.3">
      <c r="A853" s="2">
        <v>228227</v>
      </c>
      <c r="B853" s="2" t="s">
        <v>77</v>
      </c>
      <c r="C853" s="2" t="s">
        <v>11</v>
      </c>
      <c r="D853" s="2" t="s">
        <v>614</v>
      </c>
      <c r="E853" s="2" t="s">
        <v>615</v>
      </c>
      <c r="F853" s="2">
        <v>200</v>
      </c>
      <c r="G853" s="2">
        <v>4.3</v>
      </c>
      <c r="H853" s="2">
        <v>500</v>
      </c>
      <c r="I853" s="2" t="s">
        <v>419</v>
      </c>
      <c r="J853" s="2">
        <v>52</v>
      </c>
    </row>
    <row r="854" spans="1:10" x14ac:dyDescent="0.3">
      <c r="A854" s="2">
        <v>228227</v>
      </c>
      <c r="B854" s="2" t="s">
        <v>77</v>
      </c>
      <c r="C854" s="2" t="s">
        <v>11</v>
      </c>
      <c r="D854" s="2" t="s">
        <v>614</v>
      </c>
      <c r="E854" s="2" t="s">
        <v>403</v>
      </c>
      <c r="F854" s="2">
        <v>200</v>
      </c>
      <c r="G854" s="2">
        <v>4.3</v>
      </c>
      <c r="H854" s="2">
        <v>500</v>
      </c>
      <c r="I854" s="2" t="s">
        <v>419</v>
      </c>
      <c r="J854" s="2">
        <v>52</v>
      </c>
    </row>
    <row r="855" spans="1:10" x14ac:dyDescent="0.3">
      <c r="A855" s="2">
        <v>229977</v>
      </c>
      <c r="B855" s="2" t="s">
        <v>616</v>
      </c>
      <c r="C855" s="2" t="s">
        <v>11</v>
      </c>
      <c r="D855" s="2" t="s">
        <v>617</v>
      </c>
      <c r="E855" s="2" t="s">
        <v>16</v>
      </c>
      <c r="F855" s="2">
        <v>300</v>
      </c>
      <c r="G855" s="2">
        <v>4.2</v>
      </c>
      <c r="H855" s="2">
        <v>50</v>
      </c>
      <c r="I855" s="2" t="s">
        <v>271</v>
      </c>
      <c r="J855" s="2">
        <v>66</v>
      </c>
    </row>
    <row r="856" spans="1:10" x14ac:dyDescent="0.3">
      <c r="A856" s="2">
        <v>231669</v>
      </c>
      <c r="B856" s="2" t="s">
        <v>61</v>
      </c>
      <c r="C856" s="2" t="s">
        <v>11</v>
      </c>
      <c r="D856" s="2" t="s">
        <v>618</v>
      </c>
      <c r="E856" s="2" t="s">
        <v>59</v>
      </c>
      <c r="F856" s="2">
        <v>300</v>
      </c>
      <c r="G856" s="2">
        <v>4</v>
      </c>
      <c r="H856" s="2">
        <v>100</v>
      </c>
      <c r="I856" s="2" t="s">
        <v>619</v>
      </c>
      <c r="J856" s="2">
        <v>34</v>
      </c>
    </row>
    <row r="857" spans="1:10" x14ac:dyDescent="0.3">
      <c r="A857" s="2">
        <v>231669</v>
      </c>
      <c r="B857" s="2" t="s">
        <v>61</v>
      </c>
      <c r="C857" s="2" t="s">
        <v>11</v>
      </c>
      <c r="D857" s="2" t="s">
        <v>618</v>
      </c>
      <c r="E857" s="2" t="s">
        <v>98</v>
      </c>
      <c r="F857" s="2">
        <v>300</v>
      </c>
      <c r="G857" s="2">
        <v>4</v>
      </c>
      <c r="H857" s="2">
        <v>100</v>
      </c>
      <c r="I857" s="2" t="s">
        <v>619</v>
      </c>
      <c r="J857" s="2">
        <v>34</v>
      </c>
    </row>
    <row r="858" spans="1:10" x14ac:dyDescent="0.3">
      <c r="A858" s="2">
        <v>233050</v>
      </c>
      <c r="B858" s="2" t="s">
        <v>122</v>
      </c>
      <c r="C858" s="2" t="s">
        <v>11</v>
      </c>
      <c r="D858" s="2" t="s">
        <v>620</v>
      </c>
      <c r="E858" s="2" t="s">
        <v>184</v>
      </c>
      <c r="F858" s="2">
        <v>200</v>
      </c>
      <c r="G858" s="2">
        <v>4</v>
      </c>
      <c r="H858" s="2">
        <v>50</v>
      </c>
      <c r="I858" s="2" t="s">
        <v>122</v>
      </c>
      <c r="J858" s="2">
        <v>37</v>
      </c>
    </row>
    <row r="859" spans="1:10" x14ac:dyDescent="0.3">
      <c r="A859" s="2">
        <v>233050</v>
      </c>
      <c r="B859" s="2" t="s">
        <v>122</v>
      </c>
      <c r="C859" s="2" t="s">
        <v>11</v>
      </c>
      <c r="D859" s="2" t="s">
        <v>620</v>
      </c>
      <c r="E859" s="2" t="s">
        <v>120</v>
      </c>
      <c r="F859" s="2">
        <v>200</v>
      </c>
      <c r="G859" s="2">
        <v>4</v>
      </c>
      <c r="H859" s="2">
        <v>50</v>
      </c>
      <c r="I859" s="2" t="s">
        <v>122</v>
      </c>
      <c r="J859" s="2">
        <v>37</v>
      </c>
    </row>
    <row r="860" spans="1:10" x14ac:dyDescent="0.3">
      <c r="A860" s="2">
        <v>233050</v>
      </c>
      <c r="B860" s="2" t="s">
        <v>122</v>
      </c>
      <c r="C860" s="2" t="s">
        <v>11</v>
      </c>
      <c r="D860" s="2" t="s">
        <v>620</v>
      </c>
      <c r="E860" s="2" t="s">
        <v>57</v>
      </c>
      <c r="F860" s="2">
        <v>200</v>
      </c>
      <c r="G860" s="2">
        <v>4</v>
      </c>
      <c r="H860" s="2">
        <v>50</v>
      </c>
      <c r="I860" s="2" t="s">
        <v>122</v>
      </c>
      <c r="J860" s="2">
        <v>37</v>
      </c>
    </row>
    <row r="861" spans="1:10" x14ac:dyDescent="0.3">
      <c r="A861" s="2">
        <v>233050</v>
      </c>
      <c r="B861" s="2" t="s">
        <v>122</v>
      </c>
      <c r="C861" s="2" t="s">
        <v>11</v>
      </c>
      <c r="D861" s="2" t="s">
        <v>620</v>
      </c>
      <c r="E861" s="2" t="s">
        <v>29</v>
      </c>
      <c r="F861" s="2">
        <v>200</v>
      </c>
      <c r="G861" s="2">
        <v>4</v>
      </c>
      <c r="H861" s="2">
        <v>50</v>
      </c>
      <c r="I861" s="2" t="s">
        <v>122</v>
      </c>
      <c r="J861" s="2">
        <v>37</v>
      </c>
    </row>
    <row r="862" spans="1:10" x14ac:dyDescent="0.3">
      <c r="A862" s="2">
        <v>233051</v>
      </c>
      <c r="B862" s="2" t="s">
        <v>122</v>
      </c>
      <c r="C862" s="2" t="s">
        <v>11</v>
      </c>
      <c r="D862" s="2" t="s">
        <v>621</v>
      </c>
      <c r="E862" s="2" t="s">
        <v>24</v>
      </c>
      <c r="F862" s="2">
        <v>500</v>
      </c>
      <c r="G862" s="2">
        <v>3.8</v>
      </c>
      <c r="H862" s="2">
        <v>100</v>
      </c>
      <c r="I862" s="2" t="s">
        <v>122</v>
      </c>
      <c r="J862" s="2">
        <v>36</v>
      </c>
    </row>
    <row r="863" spans="1:10" x14ac:dyDescent="0.3">
      <c r="A863" s="2">
        <v>233051</v>
      </c>
      <c r="B863" s="2" t="s">
        <v>122</v>
      </c>
      <c r="C863" s="2" t="s">
        <v>11</v>
      </c>
      <c r="D863" s="2" t="s">
        <v>621</v>
      </c>
      <c r="E863" s="2" t="s">
        <v>13</v>
      </c>
      <c r="F863" s="2">
        <v>500</v>
      </c>
      <c r="G863" s="2">
        <v>3.8</v>
      </c>
      <c r="H863" s="2">
        <v>100</v>
      </c>
      <c r="I863" s="2" t="s">
        <v>122</v>
      </c>
      <c r="J863" s="2">
        <v>36</v>
      </c>
    </row>
    <row r="864" spans="1:10" x14ac:dyDescent="0.3">
      <c r="A864" s="2">
        <v>233051</v>
      </c>
      <c r="B864" s="2" t="s">
        <v>122</v>
      </c>
      <c r="C864" s="2" t="s">
        <v>11</v>
      </c>
      <c r="D864" s="2" t="s">
        <v>621</v>
      </c>
      <c r="E864" s="2" t="s">
        <v>622</v>
      </c>
      <c r="F864" s="2">
        <v>500</v>
      </c>
      <c r="G864" s="2">
        <v>3.8</v>
      </c>
      <c r="H864" s="2">
        <v>100</v>
      </c>
      <c r="I864" s="2" t="s">
        <v>122</v>
      </c>
      <c r="J864" s="2">
        <v>36</v>
      </c>
    </row>
    <row r="865" spans="1:10" x14ac:dyDescent="0.3">
      <c r="A865" s="2">
        <v>233051</v>
      </c>
      <c r="B865" s="2" t="s">
        <v>122</v>
      </c>
      <c r="C865" s="2" t="s">
        <v>11</v>
      </c>
      <c r="D865" s="2" t="s">
        <v>621</v>
      </c>
      <c r="E865" s="2" t="s">
        <v>110</v>
      </c>
      <c r="F865" s="2">
        <v>500</v>
      </c>
      <c r="G865" s="2">
        <v>3.8</v>
      </c>
      <c r="H865" s="2">
        <v>100</v>
      </c>
      <c r="I865" s="2" t="s">
        <v>122</v>
      </c>
      <c r="J865" s="2">
        <v>36</v>
      </c>
    </row>
    <row r="866" spans="1:10" x14ac:dyDescent="0.3">
      <c r="A866" s="2">
        <v>233051</v>
      </c>
      <c r="B866" s="2" t="s">
        <v>122</v>
      </c>
      <c r="C866" s="2" t="s">
        <v>11</v>
      </c>
      <c r="D866" s="2" t="s">
        <v>621</v>
      </c>
      <c r="E866" s="2" t="s">
        <v>30</v>
      </c>
      <c r="F866" s="2">
        <v>500</v>
      </c>
      <c r="G866" s="2">
        <v>3.8</v>
      </c>
      <c r="H866" s="2">
        <v>100</v>
      </c>
      <c r="I866" s="2" t="s">
        <v>122</v>
      </c>
      <c r="J866" s="2">
        <v>36</v>
      </c>
    </row>
    <row r="867" spans="1:10" x14ac:dyDescent="0.3">
      <c r="A867" s="2">
        <v>233051</v>
      </c>
      <c r="B867" s="2" t="s">
        <v>122</v>
      </c>
      <c r="C867" s="2" t="s">
        <v>11</v>
      </c>
      <c r="D867" s="2" t="s">
        <v>621</v>
      </c>
      <c r="E867" s="2" t="s">
        <v>45</v>
      </c>
      <c r="F867" s="2">
        <v>500</v>
      </c>
      <c r="G867" s="2">
        <v>3.8</v>
      </c>
      <c r="H867" s="2">
        <v>100</v>
      </c>
      <c r="I867" s="2" t="s">
        <v>122</v>
      </c>
      <c r="J867" s="2">
        <v>36</v>
      </c>
    </row>
    <row r="868" spans="1:10" x14ac:dyDescent="0.3">
      <c r="A868" s="2">
        <v>233051</v>
      </c>
      <c r="B868" s="2" t="s">
        <v>122</v>
      </c>
      <c r="C868" s="2" t="s">
        <v>11</v>
      </c>
      <c r="D868" s="2" t="s">
        <v>621</v>
      </c>
      <c r="E868" s="2" t="s">
        <v>623</v>
      </c>
      <c r="F868" s="2">
        <v>500</v>
      </c>
      <c r="G868" s="2">
        <v>3.8</v>
      </c>
      <c r="H868" s="2">
        <v>100</v>
      </c>
      <c r="I868" s="2" t="s">
        <v>122</v>
      </c>
      <c r="J868" s="2">
        <v>36</v>
      </c>
    </row>
    <row r="869" spans="1:10" x14ac:dyDescent="0.3">
      <c r="A869" s="2">
        <v>233051</v>
      </c>
      <c r="B869" s="2" t="s">
        <v>122</v>
      </c>
      <c r="C869" s="2" t="s">
        <v>11</v>
      </c>
      <c r="D869" s="2" t="s">
        <v>621</v>
      </c>
      <c r="E869" s="2" t="s">
        <v>29</v>
      </c>
      <c r="F869" s="2">
        <v>500</v>
      </c>
      <c r="G869" s="2">
        <v>3.8</v>
      </c>
      <c r="H869" s="2">
        <v>100</v>
      </c>
      <c r="I869" s="2" t="s">
        <v>122</v>
      </c>
      <c r="J869" s="2">
        <v>36</v>
      </c>
    </row>
    <row r="870" spans="1:10" x14ac:dyDescent="0.3">
      <c r="A870" s="2">
        <v>233052</v>
      </c>
      <c r="B870" s="2" t="s">
        <v>122</v>
      </c>
      <c r="C870" s="2" t="s">
        <v>11</v>
      </c>
      <c r="D870" s="2" t="s">
        <v>624</v>
      </c>
      <c r="E870" s="2" t="s">
        <v>98</v>
      </c>
      <c r="F870" s="2">
        <v>600</v>
      </c>
      <c r="G870" s="2">
        <v>3.9</v>
      </c>
      <c r="H870" s="2">
        <v>500</v>
      </c>
      <c r="I870" s="2" t="s">
        <v>122</v>
      </c>
      <c r="J870" s="2">
        <v>37</v>
      </c>
    </row>
    <row r="871" spans="1:10" x14ac:dyDescent="0.3">
      <c r="A871" s="2">
        <v>233053</v>
      </c>
      <c r="B871" s="2" t="s">
        <v>122</v>
      </c>
      <c r="C871" s="2" t="s">
        <v>11</v>
      </c>
      <c r="D871" s="2" t="s">
        <v>625</v>
      </c>
      <c r="E871" s="2" t="s">
        <v>59</v>
      </c>
      <c r="F871" s="2">
        <v>400</v>
      </c>
      <c r="G871" s="2">
        <v>3.9</v>
      </c>
      <c r="H871" s="2">
        <v>50</v>
      </c>
      <c r="I871" s="2" t="s">
        <v>122</v>
      </c>
      <c r="J871" s="2">
        <v>39</v>
      </c>
    </row>
    <row r="872" spans="1:10" x14ac:dyDescent="0.3">
      <c r="A872" s="2">
        <v>233053</v>
      </c>
      <c r="B872" s="2" t="s">
        <v>122</v>
      </c>
      <c r="C872" s="2" t="s">
        <v>11</v>
      </c>
      <c r="D872" s="2" t="s">
        <v>625</v>
      </c>
      <c r="E872" s="2" t="s">
        <v>544</v>
      </c>
      <c r="F872" s="2">
        <v>400</v>
      </c>
      <c r="G872" s="2">
        <v>3.9</v>
      </c>
      <c r="H872" s="2">
        <v>50</v>
      </c>
      <c r="I872" s="2" t="s">
        <v>122</v>
      </c>
      <c r="J872" s="2">
        <v>39</v>
      </c>
    </row>
    <row r="873" spans="1:10" x14ac:dyDescent="0.3">
      <c r="A873" s="2">
        <v>233053</v>
      </c>
      <c r="B873" s="2" t="s">
        <v>122</v>
      </c>
      <c r="C873" s="2" t="s">
        <v>11</v>
      </c>
      <c r="D873" s="2" t="s">
        <v>625</v>
      </c>
      <c r="E873" s="2" t="s">
        <v>527</v>
      </c>
      <c r="F873" s="2">
        <v>400</v>
      </c>
      <c r="G873" s="2">
        <v>3.9</v>
      </c>
      <c r="H873" s="2">
        <v>50</v>
      </c>
      <c r="I873" s="2" t="s">
        <v>122</v>
      </c>
      <c r="J873" s="2">
        <v>39</v>
      </c>
    </row>
    <row r="874" spans="1:10" x14ac:dyDescent="0.3">
      <c r="A874" s="2">
        <v>233054</v>
      </c>
      <c r="B874" s="2" t="s">
        <v>122</v>
      </c>
      <c r="C874" s="2" t="s">
        <v>11</v>
      </c>
      <c r="D874" s="2" t="s">
        <v>626</v>
      </c>
      <c r="E874" s="2" t="s">
        <v>55</v>
      </c>
      <c r="F874" s="2">
        <v>450</v>
      </c>
      <c r="G874" s="2">
        <v>3.9</v>
      </c>
      <c r="H874" s="2">
        <v>50</v>
      </c>
      <c r="I874" s="2" t="s">
        <v>122</v>
      </c>
      <c r="J874" s="2">
        <v>37</v>
      </c>
    </row>
    <row r="875" spans="1:10" x14ac:dyDescent="0.3">
      <c r="A875" s="2">
        <v>233054</v>
      </c>
      <c r="B875" s="2" t="s">
        <v>122</v>
      </c>
      <c r="C875" s="2" t="s">
        <v>11</v>
      </c>
      <c r="D875" s="2" t="s">
        <v>626</v>
      </c>
      <c r="E875" s="2" t="s">
        <v>34</v>
      </c>
      <c r="F875" s="2">
        <v>450</v>
      </c>
      <c r="G875" s="2">
        <v>3.9</v>
      </c>
      <c r="H875" s="2">
        <v>50</v>
      </c>
      <c r="I875" s="2" t="s">
        <v>122</v>
      </c>
      <c r="J875" s="2">
        <v>37</v>
      </c>
    </row>
    <row r="876" spans="1:10" x14ac:dyDescent="0.3">
      <c r="A876" s="2">
        <v>233054</v>
      </c>
      <c r="B876" s="2" t="s">
        <v>122</v>
      </c>
      <c r="C876" s="2" t="s">
        <v>11</v>
      </c>
      <c r="D876" s="2" t="s">
        <v>626</v>
      </c>
      <c r="E876" s="2" t="s">
        <v>29</v>
      </c>
      <c r="F876" s="2">
        <v>450</v>
      </c>
      <c r="G876" s="2">
        <v>3.9</v>
      </c>
      <c r="H876" s="2">
        <v>50</v>
      </c>
      <c r="I876" s="2" t="s">
        <v>122</v>
      </c>
      <c r="J876" s="2">
        <v>37</v>
      </c>
    </row>
    <row r="877" spans="1:10" x14ac:dyDescent="0.3">
      <c r="A877" s="2">
        <v>233054</v>
      </c>
      <c r="B877" s="2" t="s">
        <v>122</v>
      </c>
      <c r="C877" s="2" t="s">
        <v>11</v>
      </c>
      <c r="D877" s="2" t="s">
        <v>626</v>
      </c>
      <c r="E877" s="2" t="s">
        <v>57</v>
      </c>
      <c r="F877" s="2">
        <v>450</v>
      </c>
      <c r="G877" s="2">
        <v>3.9</v>
      </c>
      <c r="H877" s="2">
        <v>50</v>
      </c>
      <c r="I877" s="2" t="s">
        <v>122</v>
      </c>
      <c r="J877" s="2">
        <v>37</v>
      </c>
    </row>
    <row r="878" spans="1:10" x14ac:dyDescent="0.3">
      <c r="A878" s="2">
        <v>233055</v>
      </c>
      <c r="B878" s="2" t="s">
        <v>122</v>
      </c>
      <c r="C878" s="2" t="s">
        <v>11</v>
      </c>
      <c r="D878" s="2" t="s">
        <v>627</v>
      </c>
      <c r="E878" s="2" t="s">
        <v>45</v>
      </c>
      <c r="F878" s="2">
        <v>400</v>
      </c>
      <c r="G878" s="2">
        <v>3.9</v>
      </c>
      <c r="H878" s="2">
        <v>50</v>
      </c>
      <c r="I878" s="2" t="s">
        <v>122</v>
      </c>
      <c r="J878" s="2">
        <v>37</v>
      </c>
    </row>
    <row r="879" spans="1:10" x14ac:dyDescent="0.3">
      <c r="A879" s="2">
        <v>233055</v>
      </c>
      <c r="B879" s="2" t="s">
        <v>122</v>
      </c>
      <c r="C879" s="2" t="s">
        <v>11</v>
      </c>
      <c r="D879" s="2" t="s">
        <v>627</v>
      </c>
      <c r="E879" s="2" t="s">
        <v>182</v>
      </c>
      <c r="F879" s="2">
        <v>400</v>
      </c>
      <c r="G879" s="2">
        <v>3.9</v>
      </c>
      <c r="H879" s="2">
        <v>50</v>
      </c>
      <c r="I879" s="2" t="s">
        <v>122</v>
      </c>
      <c r="J879" s="2">
        <v>37</v>
      </c>
    </row>
    <row r="880" spans="1:10" x14ac:dyDescent="0.3">
      <c r="A880" s="2">
        <v>233055</v>
      </c>
      <c r="B880" s="2" t="s">
        <v>122</v>
      </c>
      <c r="C880" s="2" t="s">
        <v>11</v>
      </c>
      <c r="D880" s="2" t="s">
        <v>627</v>
      </c>
      <c r="E880" s="2" t="s">
        <v>24</v>
      </c>
      <c r="F880" s="2">
        <v>400</v>
      </c>
      <c r="G880" s="2">
        <v>3.9</v>
      </c>
      <c r="H880" s="2">
        <v>50</v>
      </c>
      <c r="I880" s="2" t="s">
        <v>122</v>
      </c>
      <c r="J880" s="2">
        <v>37</v>
      </c>
    </row>
    <row r="881" spans="1:10" x14ac:dyDescent="0.3">
      <c r="A881" s="2">
        <v>233055</v>
      </c>
      <c r="B881" s="2" t="s">
        <v>122</v>
      </c>
      <c r="C881" s="2" t="s">
        <v>11</v>
      </c>
      <c r="D881" s="2" t="s">
        <v>627</v>
      </c>
      <c r="E881" s="2" t="s">
        <v>184</v>
      </c>
      <c r="F881" s="2">
        <v>400</v>
      </c>
      <c r="G881" s="2">
        <v>3.9</v>
      </c>
      <c r="H881" s="2">
        <v>50</v>
      </c>
      <c r="I881" s="2" t="s">
        <v>122</v>
      </c>
      <c r="J881" s="2">
        <v>37</v>
      </c>
    </row>
    <row r="882" spans="1:10" x14ac:dyDescent="0.3">
      <c r="A882" s="2">
        <v>233055</v>
      </c>
      <c r="B882" s="2" t="s">
        <v>122</v>
      </c>
      <c r="C882" s="2" t="s">
        <v>11</v>
      </c>
      <c r="D882" s="2" t="s">
        <v>627</v>
      </c>
      <c r="E882" s="2" t="s">
        <v>17</v>
      </c>
      <c r="F882" s="2">
        <v>400</v>
      </c>
      <c r="G882" s="2">
        <v>3.9</v>
      </c>
      <c r="H882" s="2">
        <v>50</v>
      </c>
      <c r="I882" s="2" t="s">
        <v>122</v>
      </c>
      <c r="J882" s="2">
        <v>37</v>
      </c>
    </row>
    <row r="883" spans="1:10" x14ac:dyDescent="0.3">
      <c r="A883" s="2">
        <v>233055</v>
      </c>
      <c r="B883" s="2" t="s">
        <v>122</v>
      </c>
      <c r="C883" s="2" t="s">
        <v>11</v>
      </c>
      <c r="D883" s="2" t="s">
        <v>627</v>
      </c>
      <c r="E883" s="2" t="s">
        <v>57</v>
      </c>
      <c r="F883" s="2">
        <v>400</v>
      </c>
      <c r="G883" s="2">
        <v>3.9</v>
      </c>
      <c r="H883" s="2">
        <v>50</v>
      </c>
      <c r="I883" s="2" t="s">
        <v>122</v>
      </c>
      <c r="J883" s="2">
        <v>37</v>
      </c>
    </row>
    <row r="884" spans="1:10" x14ac:dyDescent="0.3">
      <c r="A884" s="2">
        <v>233055</v>
      </c>
      <c r="B884" s="2" t="s">
        <v>122</v>
      </c>
      <c r="C884" s="2" t="s">
        <v>11</v>
      </c>
      <c r="D884" s="2" t="s">
        <v>627</v>
      </c>
      <c r="E884" s="2" t="s">
        <v>29</v>
      </c>
      <c r="F884" s="2">
        <v>400</v>
      </c>
      <c r="G884" s="2">
        <v>3.9</v>
      </c>
      <c r="H884" s="2">
        <v>50</v>
      </c>
      <c r="I884" s="2" t="s">
        <v>122</v>
      </c>
      <c r="J884" s="2">
        <v>37</v>
      </c>
    </row>
    <row r="885" spans="1:10" x14ac:dyDescent="0.3">
      <c r="A885" s="2">
        <v>233055</v>
      </c>
      <c r="B885" s="2" t="s">
        <v>122</v>
      </c>
      <c r="C885" s="2" t="s">
        <v>11</v>
      </c>
      <c r="D885" s="2" t="s">
        <v>627</v>
      </c>
      <c r="E885" s="2" t="s">
        <v>628</v>
      </c>
      <c r="F885" s="2">
        <v>400</v>
      </c>
      <c r="G885" s="2">
        <v>3.9</v>
      </c>
      <c r="H885" s="2">
        <v>50</v>
      </c>
      <c r="I885" s="2" t="s">
        <v>122</v>
      </c>
      <c r="J885" s="2">
        <v>37</v>
      </c>
    </row>
    <row r="886" spans="1:10" x14ac:dyDescent="0.3">
      <c r="A886" s="2">
        <v>233055</v>
      </c>
      <c r="B886" s="2" t="s">
        <v>122</v>
      </c>
      <c r="C886" s="2" t="s">
        <v>11</v>
      </c>
      <c r="D886" s="2" t="s">
        <v>627</v>
      </c>
      <c r="E886" s="2" t="s">
        <v>16</v>
      </c>
      <c r="F886" s="2">
        <v>400</v>
      </c>
      <c r="G886" s="2">
        <v>3.9</v>
      </c>
      <c r="H886" s="2">
        <v>50</v>
      </c>
      <c r="I886" s="2" t="s">
        <v>122</v>
      </c>
      <c r="J886" s="2">
        <v>37</v>
      </c>
    </row>
    <row r="887" spans="1:10" x14ac:dyDescent="0.3">
      <c r="A887" s="2">
        <v>233055</v>
      </c>
      <c r="B887" s="2" t="s">
        <v>122</v>
      </c>
      <c r="C887" s="2" t="s">
        <v>11</v>
      </c>
      <c r="D887" s="2" t="s">
        <v>627</v>
      </c>
      <c r="E887" s="2" t="s">
        <v>110</v>
      </c>
      <c r="F887" s="2">
        <v>400</v>
      </c>
      <c r="G887" s="2">
        <v>3.9</v>
      </c>
      <c r="H887" s="2">
        <v>50</v>
      </c>
      <c r="I887" s="2" t="s">
        <v>122</v>
      </c>
      <c r="J887" s="2">
        <v>37</v>
      </c>
    </row>
    <row r="888" spans="1:10" x14ac:dyDescent="0.3">
      <c r="A888" s="2">
        <v>233055</v>
      </c>
      <c r="B888" s="2" t="s">
        <v>122</v>
      </c>
      <c r="C888" s="2" t="s">
        <v>11</v>
      </c>
      <c r="D888" s="2" t="s">
        <v>627</v>
      </c>
      <c r="E888" s="2" t="s">
        <v>13</v>
      </c>
      <c r="F888" s="2">
        <v>400</v>
      </c>
      <c r="G888" s="2">
        <v>3.9</v>
      </c>
      <c r="H888" s="2">
        <v>50</v>
      </c>
      <c r="I888" s="2" t="s">
        <v>122</v>
      </c>
      <c r="J888" s="2">
        <v>37</v>
      </c>
    </row>
    <row r="889" spans="1:10" x14ac:dyDescent="0.3">
      <c r="A889" s="2">
        <v>233056</v>
      </c>
      <c r="B889" s="2" t="s">
        <v>122</v>
      </c>
      <c r="C889" s="2" t="s">
        <v>11</v>
      </c>
      <c r="D889" s="2" t="s">
        <v>629</v>
      </c>
      <c r="E889" s="2" t="s">
        <v>24</v>
      </c>
      <c r="F889" s="2">
        <v>250</v>
      </c>
      <c r="G889" s="2">
        <v>4</v>
      </c>
      <c r="H889" s="2">
        <v>20</v>
      </c>
      <c r="I889" s="2" t="s">
        <v>122</v>
      </c>
      <c r="J889" s="2">
        <v>35</v>
      </c>
    </row>
    <row r="890" spans="1:10" x14ac:dyDescent="0.3">
      <c r="A890" s="2">
        <v>233056</v>
      </c>
      <c r="B890" s="2" t="s">
        <v>122</v>
      </c>
      <c r="C890" s="2" t="s">
        <v>11</v>
      </c>
      <c r="D890" s="2" t="s">
        <v>629</v>
      </c>
      <c r="E890" s="2" t="s">
        <v>45</v>
      </c>
      <c r="F890" s="2">
        <v>250</v>
      </c>
      <c r="G890" s="2">
        <v>4</v>
      </c>
      <c r="H890" s="2">
        <v>20</v>
      </c>
      <c r="I890" s="2" t="s">
        <v>122</v>
      </c>
      <c r="J890" s="2">
        <v>35</v>
      </c>
    </row>
    <row r="891" spans="1:10" x14ac:dyDescent="0.3">
      <c r="A891" s="2">
        <v>233056</v>
      </c>
      <c r="B891" s="2" t="s">
        <v>122</v>
      </c>
      <c r="C891" s="2" t="s">
        <v>11</v>
      </c>
      <c r="D891" s="2" t="s">
        <v>629</v>
      </c>
      <c r="E891" s="2" t="s">
        <v>17</v>
      </c>
      <c r="F891" s="2">
        <v>250</v>
      </c>
      <c r="G891" s="2">
        <v>4</v>
      </c>
      <c r="H891" s="2">
        <v>20</v>
      </c>
      <c r="I891" s="2" t="s">
        <v>122</v>
      </c>
      <c r="J891" s="2">
        <v>35</v>
      </c>
    </row>
    <row r="892" spans="1:10" x14ac:dyDescent="0.3">
      <c r="A892" s="2">
        <v>233057</v>
      </c>
      <c r="B892" s="2" t="s">
        <v>122</v>
      </c>
      <c r="C892" s="2" t="s">
        <v>11</v>
      </c>
      <c r="D892" s="2" t="s">
        <v>630</v>
      </c>
      <c r="E892" s="2" t="s">
        <v>45</v>
      </c>
      <c r="F892" s="2">
        <v>200</v>
      </c>
      <c r="G892" s="2">
        <v>4.0999999999999996</v>
      </c>
      <c r="H892" s="2">
        <v>100</v>
      </c>
      <c r="I892" s="2" t="s">
        <v>122</v>
      </c>
      <c r="J892" s="2">
        <v>36</v>
      </c>
    </row>
    <row r="893" spans="1:10" x14ac:dyDescent="0.3">
      <c r="A893" s="2">
        <v>233057</v>
      </c>
      <c r="B893" s="2" t="s">
        <v>122</v>
      </c>
      <c r="C893" s="2" t="s">
        <v>11</v>
      </c>
      <c r="D893" s="2" t="s">
        <v>630</v>
      </c>
      <c r="E893" s="2" t="s">
        <v>182</v>
      </c>
      <c r="F893" s="2">
        <v>200</v>
      </c>
      <c r="G893" s="2">
        <v>4.0999999999999996</v>
      </c>
      <c r="H893" s="2">
        <v>100</v>
      </c>
      <c r="I893" s="2" t="s">
        <v>122</v>
      </c>
      <c r="J893" s="2">
        <v>36</v>
      </c>
    </row>
    <row r="894" spans="1:10" x14ac:dyDescent="0.3">
      <c r="A894" s="2">
        <v>233057</v>
      </c>
      <c r="B894" s="2" t="s">
        <v>122</v>
      </c>
      <c r="C894" s="2" t="s">
        <v>11</v>
      </c>
      <c r="D894" s="2" t="s">
        <v>630</v>
      </c>
      <c r="E894" s="2" t="s">
        <v>184</v>
      </c>
      <c r="F894" s="2">
        <v>200</v>
      </c>
      <c r="G894" s="2">
        <v>4.0999999999999996</v>
      </c>
      <c r="H894" s="2">
        <v>100</v>
      </c>
      <c r="I894" s="2" t="s">
        <v>122</v>
      </c>
      <c r="J894" s="2">
        <v>36</v>
      </c>
    </row>
    <row r="895" spans="1:10" x14ac:dyDescent="0.3">
      <c r="A895" s="2">
        <v>233057</v>
      </c>
      <c r="B895" s="2" t="s">
        <v>122</v>
      </c>
      <c r="C895" s="2" t="s">
        <v>11</v>
      </c>
      <c r="D895" s="2" t="s">
        <v>630</v>
      </c>
      <c r="E895" s="2" t="s">
        <v>24</v>
      </c>
      <c r="F895" s="2">
        <v>200</v>
      </c>
      <c r="G895" s="2">
        <v>4.0999999999999996</v>
      </c>
      <c r="H895" s="2">
        <v>100</v>
      </c>
      <c r="I895" s="2" t="s">
        <v>122</v>
      </c>
      <c r="J895" s="2">
        <v>36</v>
      </c>
    </row>
    <row r="896" spans="1:10" x14ac:dyDescent="0.3">
      <c r="A896" s="2">
        <v>233057</v>
      </c>
      <c r="B896" s="2" t="s">
        <v>122</v>
      </c>
      <c r="C896" s="2" t="s">
        <v>11</v>
      </c>
      <c r="D896" s="2" t="s">
        <v>630</v>
      </c>
      <c r="E896" s="2" t="s">
        <v>350</v>
      </c>
      <c r="F896" s="2">
        <v>200</v>
      </c>
      <c r="G896" s="2">
        <v>4.0999999999999996</v>
      </c>
      <c r="H896" s="2">
        <v>100</v>
      </c>
      <c r="I896" s="2" t="s">
        <v>122</v>
      </c>
      <c r="J896" s="2">
        <v>36</v>
      </c>
    </row>
    <row r="897" spans="1:10" x14ac:dyDescent="0.3">
      <c r="A897" s="2">
        <v>233057</v>
      </c>
      <c r="B897" s="2" t="s">
        <v>122</v>
      </c>
      <c r="C897" s="2" t="s">
        <v>11</v>
      </c>
      <c r="D897" s="2" t="s">
        <v>630</v>
      </c>
      <c r="E897" s="2" t="s">
        <v>628</v>
      </c>
      <c r="F897" s="2">
        <v>200</v>
      </c>
      <c r="G897" s="2">
        <v>4.0999999999999996</v>
      </c>
      <c r="H897" s="2">
        <v>100</v>
      </c>
      <c r="I897" s="2" t="s">
        <v>122</v>
      </c>
      <c r="J897" s="2">
        <v>36</v>
      </c>
    </row>
    <row r="898" spans="1:10" x14ac:dyDescent="0.3">
      <c r="A898" s="2">
        <v>233057</v>
      </c>
      <c r="B898" s="2" t="s">
        <v>122</v>
      </c>
      <c r="C898" s="2" t="s">
        <v>11</v>
      </c>
      <c r="D898" s="2" t="s">
        <v>630</v>
      </c>
      <c r="E898" s="2" t="s">
        <v>404</v>
      </c>
      <c r="F898" s="2">
        <v>200</v>
      </c>
      <c r="G898" s="2">
        <v>4.0999999999999996</v>
      </c>
      <c r="H898" s="2">
        <v>100</v>
      </c>
      <c r="I898" s="2" t="s">
        <v>122</v>
      </c>
      <c r="J898" s="2">
        <v>36</v>
      </c>
    </row>
    <row r="899" spans="1:10" x14ac:dyDescent="0.3">
      <c r="A899" s="2">
        <v>233057</v>
      </c>
      <c r="B899" s="2" t="s">
        <v>122</v>
      </c>
      <c r="C899" s="2" t="s">
        <v>11</v>
      </c>
      <c r="D899" s="2" t="s">
        <v>630</v>
      </c>
      <c r="E899" s="2" t="s">
        <v>16</v>
      </c>
      <c r="F899" s="2">
        <v>200</v>
      </c>
      <c r="G899" s="2">
        <v>4.0999999999999996</v>
      </c>
      <c r="H899" s="2">
        <v>100</v>
      </c>
      <c r="I899" s="2" t="s">
        <v>122</v>
      </c>
      <c r="J899" s="2">
        <v>36</v>
      </c>
    </row>
    <row r="900" spans="1:10" x14ac:dyDescent="0.3">
      <c r="A900" s="2">
        <v>233057</v>
      </c>
      <c r="B900" s="2" t="s">
        <v>122</v>
      </c>
      <c r="C900" s="2" t="s">
        <v>11</v>
      </c>
      <c r="D900" s="2" t="s">
        <v>630</v>
      </c>
      <c r="E900" s="2" t="s">
        <v>13</v>
      </c>
      <c r="F900" s="2">
        <v>200</v>
      </c>
      <c r="G900" s="2">
        <v>4.0999999999999996</v>
      </c>
      <c r="H900" s="2">
        <v>100</v>
      </c>
      <c r="I900" s="2" t="s">
        <v>122</v>
      </c>
      <c r="J900" s="2">
        <v>36</v>
      </c>
    </row>
    <row r="901" spans="1:10" x14ac:dyDescent="0.3">
      <c r="A901" s="2">
        <v>233057</v>
      </c>
      <c r="B901" s="2" t="s">
        <v>122</v>
      </c>
      <c r="C901" s="2" t="s">
        <v>11</v>
      </c>
      <c r="D901" s="2" t="s">
        <v>630</v>
      </c>
      <c r="E901" s="2" t="s">
        <v>29</v>
      </c>
      <c r="F901" s="2">
        <v>200</v>
      </c>
      <c r="G901" s="2">
        <v>4.0999999999999996</v>
      </c>
      <c r="H901" s="2">
        <v>100</v>
      </c>
      <c r="I901" s="2" t="s">
        <v>122</v>
      </c>
      <c r="J901" s="2">
        <v>36</v>
      </c>
    </row>
    <row r="902" spans="1:10" x14ac:dyDescent="0.3">
      <c r="A902" s="2">
        <v>233121</v>
      </c>
      <c r="B902" s="2" t="s">
        <v>238</v>
      </c>
      <c r="C902" s="2" t="s">
        <v>11</v>
      </c>
      <c r="D902" s="2" t="s">
        <v>631</v>
      </c>
      <c r="E902" s="2" t="s">
        <v>17</v>
      </c>
      <c r="F902" s="2">
        <v>200</v>
      </c>
      <c r="G902" s="2">
        <v>4</v>
      </c>
      <c r="H902" s="2">
        <v>20</v>
      </c>
      <c r="I902" s="2" t="s">
        <v>238</v>
      </c>
      <c r="J902" s="2">
        <v>28</v>
      </c>
    </row>
    <row r="903" spans="1:10" x14ac:dyDescent="0.3">
      <c r="A903" s="2">
        <v>233121</v>
      </c>
      <c r="B903" s="2" t="s">
        <v>238</v>
      </c>
      <c r="C903" s="2" t="s">
        <v>11</v>
      </c>
      <c r="D903" s="2" t="s">
        <v>631</v>
      </c>
      <c r="E903" s="2" t="s">
        <v>16</v>
      </c>
      <c r="F903" s="2">
        <v>200</v>
      </c>
      <c r="G903" s="2">
        <v>4</v>
      </c>
      <c r="H903" s="2">
        <v>20</v>
      </c>
      <c r="I903" s="2" t="s">
        <v>238</v>
      </c>
      <c r="J903" s="2">
        <v>28</v>
      </c>
    </row>
    <row r="904" spans="1:10" x14ac:dyDescent="0.3">
      <c r="A904" s="2">
        <v>233656</v>
      </c>
      <c r="B904" s="2" t="s">
        <v>86</v>
      </c>
      <c r="C904" s="2" t="s">
        <v>11</v>
      </c>
      <c r="D904" s="2" t="s">
        <v>632</v>
      </c>
      <c r="E904" s="2" t="s">
        <v>47</v>
      </c>
      <c r="F904" s="2">
        <v>600</v>
      </c>
      <c r="G904" s="2">
        <v>4.0999999999999996</v>
      </c>
      <c r="H904" s="2">
        <v>1000</v>
      </c>
      <c r="I904" s="2" t="s">
        <v>419</v>
      </c>
      <c r="J904" s="2">
        <v>63</v>
      </c>
    </row>
    <row r="905" spans="1:10" x14ac:dyDescent="0.3">
      <c r="A905" s="2">
        <v>233656</v>
      </c>
      <c r="B905" s="2" t="s">
        <v>86</v>
      </c>
      <c r="C905" s="2" t="s">
        <v>11</v>
      </c>
      <c r="D905" s="2" t="s">
        <v>632</v>
      </c>
      <c r="E905" s="2" t="s">
        <v>30</v>
      </c>
      <c r="F905" s="2">
        <v>600</v>
      </c>
      <c r="G905" s="2">
        <v>4.0999999999999996</v>
      </c>
      <c r="H905" s="2">
        <v>1000</v>
      </c>
      <c r="I905" s="2" t="s">
        <v>419</v>
      </c>
      <c r="J905" s="2">
        <v>63</v>
      </c>
    </row>
    <row r="906" spans="1:10" x14ac:dyDescent="0.3">
      <c r="A906" s="2">
        <v>233656</v>
      </c>
      <c r="B906" s="2" t="s">
        <v>86</v>
      </c>
      <c r="C906" s="2" t="s">
        <v>11</v>
      </c>
      <c r="D906" s="2" t="s">
        <v>632</v>
      </c>
      <c r="E906" s="2" t="s">
        <v>24</v>
      </c>
      <c r="F906" s="2">
        <v>600</v>
      </c>
      <c r="G906" s="2">
        <v>4.0999999999999996</v>
      </c>
      <c r="H906" s="2">
        <v>1000</v>
      </c>
      <c r="I906" s="2" t="s">
        <v>419</v>
      </c>
      <c r="J906" s="2">
        <v>63</v>
      </c>
    </row>
    <row r="907" spans="1:10" x14ac:dyDescent="0.3">
      <c r="A907" s="2">
        <v>234274</v>
      </c>
      <c r="B907" s="2" t="s">
        <v>633</v>
      </c>
      <c r="C907" s="2" t="s">
        <v>11</v>
      </c>
      <c r="D907" s="2" t="s">
        <v>634</v>
      </c>
      <c r="E907" s="2" t="s">
        <v>16</v>
      </c>
      <c r="F907" s="2">
        <v>250</v>
      </c>
      <c r="G907" s="2">
        <v>4.3</v>
      </c>
      <c r="H907" s="2">
        <v>20</v>
      </c>
      <c r="I907" s="2" t="s">
        <v>419</v>
      </c>
      <c r="J907" s="2">
        <v>52</v>
      </c>
    </row>
    <row r="908" spans="1:10" x14ac:dyDescent="0.3">
      <c r="A908" s="2">
        <v>235838</v>
      </c>
      <c r="B908" s="2" t="s">
        <v>25</v>
      </c>
      <c r="C908" s="2" t="s">
        <v>11</v>
      </c>
      <c r="D908" s="2" t="s">
        <v>635</v>
      </c>
      <c r="E908" s="2" t="s">
        <v>24</v>
      </c>
      <c r="F908" s="2">
        <v>350</v>
      </c>
      <c r="G908" s="2">
        <v>3.7</v>
      </c>
      <c r="H908" s="2">
        <v>100</v>
      </c>
      <c r="I908" s="2" t="s">
        <v>25</v>
      </c>
      <c r="J908" s="2">
        <v>67</v>
      </c>
    </row>
    <row r="909" spans="1:10" x14ac:dyDescent="0.3">
      <c r="A909" s="2">
        <v>235838</v>
      </c>
      <c r="B909" s="2" t="s">
        <v>25</v>
      </c>
      <c r="C909" s="2" t="s">
        <v>11</v>
      </c>
      <c r="D909" s="2" t="s">
        <v>635</v>
      </c>
      <c r="E909" s="2" t="s">
        <v>45</v>
      </c>
      <c r="F909" s="2">
        <v>350</v>
      </c>
      <c r="G909" s="2">
        <v>3.7</v>
      </c>
      <c r="H909" s="2">
        <v>100</v>
      </c>
      <c r="I909" s="2" t="s">
        <v>25</v>
      </c>
      <c r="J909" s="2">
        <v>67</v>
      </c>
    </row>
    <row r="910" spans="1:10" x14ac:dyDescent="0.3">
      <c r="A910" s="2">
        <v>235838</v>
      </c>
      <c r="B910" s="2" t="s">
        <v>25</v>
      </c>
      <c r="C910" s="2" t="s">
        <v>11</v>
      </c>
      <c r="D910" s="2" t="s">
        <v>635</v>
      </c>
      <c r="E910" s="2" t="s">
        <v>17</v>
      </c>
      <c r="F910" s="2">
        <v>350</v>
      </c>
      <c r="G910" s="2">
        <v>3.7</v>
      </c>
      <c r="H910" s="2">
        <v>100</v>
      </c>
      <c r="I910" s="2" t="s">
        <v>25</v>
      </c>
      <c r="J910" s="2">
        <v>67</v>
      </c>
    </row>
    <row r="911" spans="1:10" x14ac:dyDescent="0.3">
      <c r="A911" s="2">
        <v>235838</v>
      </c>
      <c r="B911" s="2" t="s">
        <v>25</v>
      </c>
      <c r="C911" s="2" t="s">
        <v>11</v>
      </c>
      <c r="D911" s="2" t="s">
        <v>635</v>
      </c>
      <c r="E911" s="2" t="s">
        <v>47</v>
      </c>
      <c r="F911" s="2">
        <v>350</v>
      </c>
      <c r="G911" s="2">
        <v>3.7</v>
      </c>
      <c r="H911" s="2">
        <v>100</v>
      </c>
      <c r="I911" s="2" t="s">
        <v>25</v>
      </c>
      <c r="J911" s="2">
        <v>67</v>
      </c>
    </row>
    <row r="912" spans="1:10" x14ac:dyDescent="0.3">
      <c r="A912" s="2">
        <v>237003</v>
      </c>
      <c r="B912" s="2" t="s">
        <v>343</v>
      </c>
      <c r="C912" s="2" t="s">
        <v>11</v>
      </c>
      <c r="D912" s="2" t="s">
        <v>257</v>
      </c>
      <c r="E912" s="2" t="s">
        <v>42</v>
      </c>
      <c r="F912" s="2">
        <v>350</v>
      </c>
      <c r="G912" s="2">
        <v>4.0999999999999996</v>
      </c>
      <c r="H912" s="2">
        <v>1000</v>
      </c>
      <c r="I912" s="2" t="s">
        <v>636</v>
      </c>
      <c r="J912" s="2">
        <v>36</v>
      </c>
    </row>
    <row r="913" spans="1:10" x14ac:dyDescent="0.3">
      <c r="A913" s="2">
        <v>237003</v>
      </c>
      <c r="B913" s="2" t="s">
        <v>343</v>
      </c>
      <c r="C913" s="2" t="s">
        <v>11</v>
      </c>
      <c r="D913" s="2" t="s">
        <v>257</v>
      </c>
      <c r="E913" s="2" t="s">
        <v>33</v>
      </c>
      <c r="F913" s="2">
        <v>350</v>
      </c>
      <c r="G913" s="2">
        <v>4.0999999999999996</v>
      </c>
      <c r="H913" s="2">
        <v>1000</v>
      </c>
      <c r="I913" s="2" t="s">
        <v>636</v>
      </c>
      <c r="J913" s="2">
        <v>36</v>
      </c>
    </row>
    <row r="914" spans="1:10" x14ac:dyDescent="0.3">
      <c r="A914" s="2">
        <v>237054</v>
      </c>
      <c r="B914" s="2" t="s">
        <v>238</v>
      </c>
      <c r="C914" s="2" t="s">
        <v>11</v>
      </c>
      <c r="D914" s="2" t="s">
        <v>637</v>
      </c>
      <c r="E914" s="2" t="s">
        <v>13</v>
      </c>
      <c r="F914" s="2">
        <v>300</v>
      </c>
      <c r="G914" s="2">
        <v>4</v>
      </c>
      <c r="H914" s="2">
        <v>5000</v>
      </c>
      <c r="I914" s="2" t="s">
        <v>238</v>
      </c>
      <c r="J914" s="2">
        <v>29</v>
      </c>
    </row>
    <row r="915" spans="1:10" x14ac:dyDescent="0.3">
      <c r="A915" s="2">
        <v>237054</v>
      </c>
      <c r="B915" s="2" t="s">
        <v>238</v>
      </c>
      <c r="C915" s="2" t="s">
        <v>11</v>
      </c>
      <c r="D915" s="2" t="s">
        <v>637</v>
      </c>
      <c r="E915" s="2" t="s">
        <v>24</v>
      </c>
      <c r="F915" s="2">
        <v>300</v>
      </c>
      <c r="G915" s="2">
        <v>4</v>
      </c>
      <c r="H915" s="2">
        <v>5000</v>
      </c>
      <c r="I915" s="2" t="s">
        <v>238</v>
      </c>
      <c r="J915" s="2">
        <v>29</v>
      </c>
    </row>
    <row r="916" spans="1:10" x14ac:dyDescent="0.3">
      <c r="A916" s="2">
        <v>237054</v>
      </c>
      <c r="B916" s="2" t="s">
        <v>238</v>
      </c>
      <c r="C916" s="2" t="s">
        <v>11</v>
      </c>
      <c r="D916" s="2" t="s">
        <v>637</v>
      </c>
      <c r="E916" s="2" t="s">
        <v>16</v>
      </c>
      <c r="F916" s="2">
        <v>300</v>
      </c>
      <c r="G916" s="2">
        <v>4</v>
      </c>
      <c r="H916" s="2">
        <v>5000</v>
      </c>
      <c r="I916" s="2" t="s">
        <v>238</v>
      </c>
      <c r="J916" s="2">
        <v>29</v>
      </c>
    </row>
    <row r="917" spans="1:10" x14ac:dyDescent="0.3">
      <c r="A917" s="2">
        <v>237054</v>
      </c>
      <c r="B917" s="2" t="s">
        <v>238</v>
      </c>
      <c r="C917" s="2" t="s">
        <v>11</v>
      </c>
      <c r="D917" s="2" t="s">
        <v>637</v>
      </c>
      <c r="E917" s="2" t="s">
        <v>17</v>
      </c>
      <c r="F917" s="2">
        <v>300</v>
      </c>
      <c r="G917" s="2">
        <v>4</v>
      </c>
      <c r="H917" s="2">
        <v>5000</v>
      </c>
      <c r="I917" s="2" t="s">
        <v>238</v>
      </c>
      <c r="J917" s="2">
        <v>29</v>
      </c>
    </row>
    <row r="918" spans="1:10" x14ac:dyDescent="0.3">
      <c r="A918" s="2">
        <v>237054</v>
      </c>
      <c r="B918" s="2" t="s">
        <v>238</v>
      </c>
      <c r="C918" s="2" t="s">
        <v>11</v>
      </c>
      <c r="D918" s="2" t="s">
        <v>637</v>
      </c>
      <c r="E918" s="2" t="s">
        <v>28</v>
      </c>
      <c r="F918" s="2">
        <v>300</v>
      </c>
      <c r="G918" s="2">
        <v>4</v>
      </c>
      <c r="H918" s="2">
        <v>5000</v>
      </c>
      <c r="I918" s="2" t="s">
        <v>238</v>
      </c>
      <c r="J918" s="2">
        <v>29</v>
      </c>
    </row>
    <row r="919" spans="1:10" x14ac:dyDescent="0.3">
      <c r="A919" s="2">
        <v>240742</v>
      </c>
      <c r="B919" s="2" t="s">
        <v>343</v>
      </c>
      <c r="C919" s="2" t="s">
        <v>11</v>
      </c>
      <c r="D919" s="2" t="s">
        <v>638</v>
      </c>
      <c r="E919" s="2" t="s">
        <v>22</v>
      </c>
      <c r="F919" s="2">
        <v>500</v>
      </c>
      <c r="G919" s="2">
        <v>3.9</v>
      </c>
      <c r="H919" s="2">
        <v>1000</v>
      </c>
      <c r="I919" s="2" t="s">
        <v>639</v>
      </c>
      <c r="J919" s="2">
        <v>33</v>
      </c>
    </row>
    <row r="920" spans="1:10" x14ac:dyDescent="0.3">
      <c r="A920" s="2">
        <v>240742</v>
      </c>
      <c r="B920" s="2" t="s">
        <v>343</v>
      </c>
      <c r="C920" s="2" t="s">
        <v>11</v>
      </c>
      <c r="D920" s="2" t="s">
        <v>638</v>
      </c>
      <c r="E920" s="2" t="s">
        <v>28</v>
      </c>
      <c r="F920" s="2">
        <v>500</v>
      </c>
      <c r="G920" s="2">
        <v>3.9</v>
      </c>
      <c r="H920" s="2">
        <v>1000</v>
      </c>
      <c r="I920" s="2" t="s">
        <v>639</v>
      </c>
      <c r="J920" s="2">
        <v>33</v>
      </c>
    </row>
    <row r="921" spans="1:10" x14ac:dyDescent="0.3">
      <c r="A921" s="2">
        <v>240742</v>
      </c>
      <c r="B921" s="2" t="s">
        <v>343</v>
      </c>
      <c r="C921" s="2" t="s">
        <v>11</v>
      </c>
      <c r="D921" s="2" t="s">
        <v>638</v>
      </c>
      <c r="E921" s="2" t="s">
        <v>45</v>
      </c>
      <c r="F921" s="2">
        <v>500</v>
      </c>
      <c r="G921" s="2">
        <v>3.9</v>
      </c>
      <c r="H921" s="2">
        <v>1000</v>
      </c>
      <c r="I921" s="2" t="s">
        <v>639</v>
      </c>
      <c r="J921" s="2">
        <v>33</v>
      </c>
    </row>
    <row r="922" spans="1:10" x14ac:dyDescent="0.3">
      <c r="A922" s="2">
        <v>240742</v>
      </c>
      <c r="B922" s="2" t="s">
        <v>343</v>
      </c>
      <c r="C922" s="2" t="s">
        <v>11</v>
      </c>
      <c r="D922" s="2" t="s">
        <v>638</v>
      </c>
      <c r="E922" s="2" t="s">
        <v>17</v>
      </c>
      <c r="F922" s="2">
        <v>500</v>
      </c>
      <c r="G922" s="2">
        <v>3.9</v>
      </c>
      <c r="H922" s="2">
        <v>1000</v>
      </c>
      <c r="I922" s="2" t="s">
        <v>639</v>
      </c>
      <c r="J922" s="2">
        <v>33</v>
      </c>
    </row>
    <row r="923" spans="1:10" x14ac:dyDescent="0.3">
      <c r="A923" s="2">
        <v>240742</v>
      </c>
      <c r="B923" s="2" t="s">
        <v>343</v>
      </c>
      <c r="C923" s="2" t="s">
        <v>11</v>
      </c>
      <c r="D923" s="2" t="s">
        <v>638</v>
      </c>
      <c r="E923" s="2" t="s">
        <v>29</v>
      </c>
      <c r="F923" s="2">
        <v>500</v>
      </c>
      <c r="G923" s="2">
        <v>3.9</v>
      </c>
      <c r="H923" s="2">
        <v>1000</v>
      </c>
      <c r="I923" s="2" t="s">
        <v>639</v>
      </c>
      <c r="J923" s="2">
        <v>33</v>
      </c>
    </row>
    <row r="924" spans="1:10" x14ac:dyDescent="0.3">
      <c r="A924" s="2">
        <v>240756</v>
      </c>
      <c r="B924" s="2" t="s">
        <v>25</v>
      </c>
      <c r="C924" s="2" t="s">
        <v>11</v>
      </c>
      <c r="D924" s="2" t="s">
        <v>640</v>
      </c>
      <c r="E924" s="2" t="s">
        <v>42</v>
      </c>
      <c r="F924" s="2">
        <v>200</v>
      </c>
      <c r="G924" s="2">
        <v>4.4000000000000004</v>
      </c>
      <c r="H924" s="2">
        <v>500</v>
      </c>
      <c r="I924" s="2" t="s">
        <v>20</v>
      </c>
      <c r="J924" s="2">
        <v>47</v>
      </c>
    </row>
    <row r="925" spans="1:10" x14ac:dyDescent="0.3">
      <c r="A925" s="2">
        <v>240756</v>
      </c>
      <c r="B925" s="2" t="s">
        <v>25</v>
      </c>
      <c r="C925" s="2" t="s">
        <v>11</v>
      </c>
      <c r="D925" s="2" t="s">
        <v>640</v>
      </c>
      <c r="E925" s="2" t="s">
        <v>33</v>
      </c>
      <c r="F925" s="2">
        <v>200</v>
      </c>
      <c r="G925" s="2">
        <v>4.4000000000000004</v>
      </c>
      <c r="H925" s="2">
        <v>500</v>
      </c>
      <c r="I925" s="2" t="s">
        <v>20</v>
      </c>
      <c r="J925" s="2">
        <v>47</v>
      </c>
    </row>
    <row r="926" spans="1:10" x14ac:dyDescent="0.3">
      <c r="A926" s="2">
        <v>240758</v>
      </c>
      <c r="B926" s="2" t="s">
        <v>450</v>
      </c>
      <c r="C926" s="2" t="s">
        <v>11</v>
      </c>
      <c r="D926" s="2" t="s">
        <v>641</v>
      </c>
      <c r="E926" s="2" t="s">
        <v>24</v>
      </c>
      <c r="F926" s="2">
        <v>300</v>
      </c>
      <c r="G926" s="2">
        <v>4</v>
      </c>
      <c r="H926" s="2">
        <v>100</v>
      </c>
      <c r="I926" s="2" t="s">
        <v>596</v>
      </c>
      <c r="J926" s="2">
        <v>44</v>
      </c>
    </row>
    <row r="927" spans="1:10" x14ac:dyDescent="0.3">
      <c r="A927" s="2">
        <v>240758</v>
      </c>
      <c r="B927" s="2" t="s">
        <v>450</v>
      </c>
      <c r="C927" s="2" t="s">
        <v>11</v>
      </c>
      <c r="D927" s="2" t="s">
        <v>641</v>
      </c>
      <c r="E927" s="2" t="s">
        <v>28</v>
      </c>
      <c r="F927" s="2">
        <v>300</v>
      </c>
      <c r="G927" s="2">
        <v>4</v>
      </c>
      <c r="H927" s="2">
        <v>100</v>
      </c>
      <c r="I927" s="2" t="s">
        <v>596</v>
      </c>
      <c r="J927" s="2">
        <v>44</v>
      </c>
    </row>
    <row r="928" spans="1:10" x14ac:dyDescent="0.3">
      <c r="A928" s="2">
        <v>240758</v>
      </c>
      <c r="B928" s="2" t="s">
        <v>450</v>
      </c>
      <c r="C928" s="2" t="s">
        <v>11</v>
      </c>
      <c r="D928" s="2" t="s">
        <v>641</v>
      </c>
      <c r="E928" s="2" t="s">
        <v>45</v>
      </c>
      <c r="F928" s="2">
        <v>300</v>
      </c>
      <c r="G928" s="2">
        <v>4</v>
      </c>
      <c r="H928" s="2">
        <v>100</v>
      </c>
      <c r="I928" s="2" t="s">
        <v>596</v>
      </c>
      <c r="J928" s="2">
        <v>44</v>
      </c>
    </row>
    <row r="929" spans="1:10" x14ac:dyDescent="0.3">
      <c r="A929" s="2">
        <v>240758</v>
      </c>
      <c r="B929" s="2" t="s">
        <v>450</v>
      </c>
      <c r="C929" s="2" t="s">
        <v>11</v>
      </c>
      <c r="D929" s="2" t="s">
        <v>641</v>
      </c>
      <c r="E929" s="2" t="s">
        <v>17</v>
      </c>
      <c r="F929" s="2">
        <v>300</v>
      </c>
      <c r="G929" s="2">
        <v>4</v>
      </c>
      <c r="H929" s="2">
        <v>100</v>
      </c>
      <c r="I929" s="2" t="s">
        <v>596</v>
      </c>
      <c r="J929" s="2">
        <v>44</v>
      </c>
    </row>
    <row r="930" spans="1:10" x14ac:dyDescent="0.3">
      <c r="A930" s="2">
        <v>240758</v>
      </c>
      <c r="B930" s="2" t="s">
        <v>450</v>
      </c>
      <c r="C930" s="2" t="s">
        <v>11</v>
      </c>
      <c r="D930" s="2" t="s">
        <v>641</v>
      </c>
      <c r="E930" s="2" t="s">
        <v>30</v>
      </c>
      <c r="F930" s="2">
        <v>300</v>
      </c>
      <c r="G930" s="2">
        <v>4</v>
      </c>
      <c r="H930" s="2">
        <v>100</v>
      </c>
      <c r="I930" s="2" t="s">
        <v>596</v>
      </c>
      <c r="J930" s="2">
        <v>44</v>
      </c>
    </row>
    <row r="931" spans="1:10" x14ac:dyDescent="0.3">
      <c r="A931" s="2">
        <v>240758</v>
      </c>
      <c r="B931" s="2" t="s">
        <v>450</v>
      </c>
      <c r="C931" s="2" t="s">
        <v>11</v>
      </c>
      <c r="D931" s="2" t="s">
        <v>641</v>
      </c>
      <c r="E931" s="2" t="s">
        <v>13</v>
      </c>
      <c r="F931" s="2">
        <v>300</v>
      </c>
      <c r="G931" s="2">
        <v>4</v>
      </c>
      <c r="H931" s="2">
        <v>100</v>
      </c>
      <c r="I931" s="2" t="s">
        <v>596</v>
      </c>
      <c r="J931" s="2">
        <v>44</v>
      </c>
    </row>
    <row r="932" spans="1:10" x14ac:dyDescent="0.3">
      <c r="A932" s="2">
        <v>240865</v>
      </c>
      <c r="B932" s="2" t="s">
        <v>107</v>
      </c>
      <c r="C932" s="2" t="s">
        <v>11</v>
      </c>
      <c r="D932" s="2" t="s">
        <v>642</v>
      </c>
      <c r="E932" s="2" t="s">
        <v>16</v>
      </c>
      <c r="F932" s="2">
        <v>1000</v>
      </c>
      <c r="G932" s="2">
        <v>3.7</v>
      </c>
      <c r="H932" s="2">
        <v>20</v>
      </c>
      <c r="I932" s="2" t="s">
        <v>25</v>
      </c>
      <c r="J932" s="2">
        <v>53</v>
      </c>
    </row>
    <row r="933" spans="1:10" x14ac:dyDescent="0.3">
      <c r="A933" s="2">
        <v>240895</v>
      </c>
      <c r="B933" s="2" t="s">
        <v>107</v>
      </c>
      <c r="C933" s="2" t="s">
        <v>11</v>
      </c>
      <c r="D933" s="2" t="s">
        <v>643</v>
      </c>
      <c r="E933" s="2" t="s">
        <v>132</v>
      </c>
      <c r="F933" s="2">
        <v>300</v>
      </c>
      <c r="G933" s="2">
        <v>4.0999999999999996</v>
      </c>
      <c r="H933" s="2">
        <v>500</v>
      </c>
      <c r="I933" s="2" t="s">
        <v>644</v>
      </c>
      <c r="J933" s="2">
        <v>30</v>
      </c>
    </row>
    <row r="934" spans="1:10" x14ac:dyDescent="0.3">
      <c r="A934" s="2">
        <v>240895</v>
      </c>
      <c r="B934" s="2" t="s">
        <v>107</v>
      </c>
      <c r="C934" s="2" t="s">
        <v>11</v>
      </c>
      <c r="D934" s="2" t="s">
        <v>643</v>
      </c>
      <c r="E934" s="2" t="s">
        <v>47</v>
      </c>
      <c r="F934" s="2">
        <v>300</v>
      </c>
      <c r="G934" s="2">
        <v>4.0999999999999996</v>
      </c>
      <c r="H934" s="2">
        <v>500</v>
      </c>
      <c r="I934" s="2" t="s">
        <v>644</v>
      </c>
      <c r="J934" s="2">
        <v>30</v>
      </c>
    </row>
    <row r="935" spans="1:10" x14ac:dyDescent="0.3">
      <c r="A935" s="2">
        <v>241381</v>
      </c>
      <c r="B935" s="2" t="s">
        <v>136</v>
      </c>
      <c r="C935" s="2" t="s">
        <v>11</v>
      </c>
      <c r="D935" s="2" t="s">
        <v>645</v>
      </c>
      <c r="E935" s="2" t="s">
        <v>16</v>
      </c>
      <c r="F935" s="2">
        <v>300</v>
      </c>
      <c r="G935" s="2">
        <v>3.6</v>
      </c>
      <c r="H935" s="2">
        <v>100</v>
      </c>
      <c r="I935" s="2" t="s">
        <v>136</v>
      </c>
      <c r="J935" s="2">
        <v>65</v>
      </c>
    </row>
    <row r="936" spans="1:10" x14ac:dyDescent="0.3">
      <c r="A936" s="2">
        <v>241381</v>
      </c>
      <c r="B936" s="2" t="s">
        <v>136</v>
      </c>
      <c r="C936" s="2" t="s">
        <v>11</v>
      </c>
      <c r="D936" s="2" t="s">
        <v>645</v>
      </c>
      <c r="E936" s="2" t="s">
        <v>47</v>
      </c>
      <c r="F936" s="2">
        <v>300</v>
      </c>
      <c r="G936" s="2">
        <v>3.6</v>
      </c>
      <c r="H936" s="2">
        <v>100</v>
      </c>
      <c r="I936" s="2" t="s">
        <v>136</v>
      </c>
      <c r="J936" s="2">
        <v>65</v>
      </c>
    </row>
    <row r="937" spans="1:10" x14ac:dyDescent="0.3">
      <c r="A937" s="2">
        <v>243213</v>
      </c>
      <c r="B937" s="2" t="s">
        <v>268</v>
      </c>
      <c r="C937" s="2" t="s">
        <v>11</v>
      </c>
      <c r="D937" s="2" t="s">
        <v>646</v>
      </c>
      <c r="E937" s="2" t="s">
        <v>57</v>
      </c>
      <c r="F937" s="2">
        <v>100</v>
      </c>
      <c r="G937" s="2">
        <v>3.4</v>
      </c>
      <c r="H937" s="2">
        <v>20</v>
      </c>
      <c r="I937" s="2" t="s">
        <v>510</v>
      </c>
      <c r="J937" s="2">
        <v>40</v>
      </c>
    </row>
    <row r="938" spans="1:10" x14ac:dyDescent="0.3">
      <c r="A938" s="2">
        <v>243213</v>
      </c>
      <c r="B938" s="2" t="s">
        <v>268</v>
      </c>
      <c r="C938" s="2" t="s">
        <v>11</v>
      </c>
      <c r="D938" s="2" t="s">
        <v>646</v>
      </c>
      <c r="E938" s="2" t="s">
        <v>120</v>
      </c>
      <c r="F938" s="2">
        <v>100</v>
      </c>
      <c r="G938" s="2">
        <v>3.4</v>
      </c>
      <c r="H938" s="2">
        <v>20</v>
      </c>
      <c r="I938" s="2" t="s">
        <v>510</v>
      </c>
      <c r="J938" s="2">
        <v>40</v>
      </c>
    </row>
    <row r="939" spans="1:10" x14ac:dyDescent="0.3">
      <c r="A939" s="2">
        <v>246946</v>
      </c>
      <c r="B939" s="2" t="s">
        <v>382</v>
      </c>
      <c r="C939" s="2" t="s">
        <v>11</v>
      </c>
      <c r="D939" s="2" t="s">
        <v>647</v>
      </c>
      <c r="E939" s="2" t="s">
        <v>34</v>
      </c>
      <c r="F939" s="2">
        <v>200</v>
      </c>
      <c r="G939" s="2">
        <v>4</v>
      </c>
      <c r="H939" s="2">
        <v>100</v>
      </c>
      <c r="I939" s="2" t="s">
        <v>25</v>
      </c>
      <c r="J939" s="2">
        <v>62</v>
      </c>
    </row>
    <row r="940" spans="1:10" x14ac:dyDescent="0.3">
      <c r="A940" s="2">
        <v>246946</v>
      </c>
      <c r="B940" s="2" t="s">
        <v>382</v>
      </c>
      <c r="C940" s="2" t="s">
        <v>11</v>
      </c>
      <c r="D940" s="2" t="s">
        <v>647</v>
      </c>
      <c r="E940" s="2" t="s">
        <v>29</v>
      </c>
      <c r="F940" s="2">
        <v>200</v>
      </c>
      <c r="G940" s="2">
        <v>4</v>
      </c>
      <c r="H940" s="2">
        <v>100</v>
      </c>
      <c r="I940" s="2" t="s">
        <v>25</v>
      </c>
      <c r="J940" s="2">
        <v>62</v>
      </c>
    </row>
    <row r="941" spans="1:10" x14ac:dyDescent="0.3">
      <c r="A941" s="2">
        <v>248512</v>
      </c>
      <c r="B941" s="2" t="s">
        <v>89</v>
      </c>
      <c r="C941" s="2" t="s">
        <v>11</v>
      </c>
      <c r="D941" s="2" t="s">
        <v>648</v>
      </c>
      <c r="E941" s="2" t="s">
        <v>57</v>
      </c>
      <c r="F941" s="2">
        <v>300</v>
      </c>
      <c r="G941" s="2">
        <v>3</v>
      </c>
      <c r="H941" s="2">
        <v>100</v>
      </c>
      <c r="I941" s="2" t="s">
        <v>649</v>
      </c>
      <c r="J941" s="2">
        <v>31</v>
      </c>
    </row>
    <row r="942" spans="1:10" x14ac:dyDescent="0.3">
      <c r="A942" s="2">
        <v>248512</v>
      </c>
      <c r="B942" s="2" t="s">
        <v>89</v>
      </c>
      <c r="C942" s="2" t="s">
        <v>11</v>
      </c>
      <c r="D942" s="2" t="s">
        <v>648</v>
      </c>
      <c r="E942" s="2" t="s">
        <v>29</v>
      </c>
      <c r="F942" s="2">
        <v>300</v>
      </c>
      <c r="G942" s="2">
        <v>3</v>
      </c>
      <c r="H942" s="2">
        <v>100</v>
      </c>
      <c r="I942" s="2" t="s">
        <v>649</v>
      </c>
      <c r="J942" s="2">
        <v>31</v>
      </c>
    </row>
    <row r="943" spans="1:10" x14ac:dyDescent="0.3">
      <c r="A943" s="2">
        <v>248878</v>
      </c>
      <c r="B943" s="2" t="s">
        <v>568</v>
      </c>
      <c r="C943" s="2" t="s">
        <v>11</v>
      </c>
      <c r="D943" s="2" t="s">
        <v>650</v>
      </c>
      <c r="E943" s="2" t="s">
        <v>17</v>
      </c>
      <c r="F943" s="2">
        <v>300</v>
      </c>
      <c r="G943" s="2">
        <v>3.9</v>
      </c>
      <c r="H943" s="2">
        <v>500</v>
      </c>
      <c r="I943" s="2" t="s">
        <v>568</v>
      </c>
      <c r="J943" s="2">
        <v>58</v>
      </c>
    </row>
    <row r="944" spans="1:10" x14ac:dyDescent="0.3">
      <c r="A944" s="2">
        <v>248878</v>
      </c>
      <c r="B944" s="2" t="s">
        <v>568</v>
      </c>
      <c r="C944" s="2" t="s">
        <v>11</v>
      </c>
      <c r="D944" s="2" t="s">
        <v>650</v>
      </c>
      <c r="E944" s="2" t="s">
        <v>19</v>
      </c>
      <c r="F944" s="2">
        <v>300</v>
      </c>
      <c r="G944" s="2">
        <v>3.9</v>
      </c>
      <c r="H944" s="2">
        <v>500</v>
      </c>
      <c r="I944" s="2" t="s">
        <v>568</v>
      </c>
      <c r="J944" s="2">
        <v>58</v>
      </c>
    </row>
    <row r="945" spans="1:10" x14ac:dyDescent="0.3">
      <c r="A945" s="2">
        <v>248878</v>
      </c>
      <c r="B945" s="2" t="s">
        <v>568</v>
      </c>
      <c r="C945" s="2" t="s">
        <v>11</v>
      </c>
      <c r="D945" s="2" t="s">
        <v>650</v>
      </c>
      <c r="E945" s="2" t="s">
        <v>18</v>
      </c>
      <c r="F945" s="2">
        <v>300</v>
      </c>
      <c r="G945" s="2">
        <v>3.9</v>
      </c>
      <c r="H945" s="2">
        <v>500</v>
      </c>
      <c r="I945" s="2" t="s">
        <v>568</v>
      </c>
      <c r="J945" s="2">
        <v>58</v>
      </c>
    </row>
    <row r="946" spans="1:10" x14ac:dyDescent="0.3">
      <c r="A946" s="2">
        <v>248878</v>
      </c>
      <c r="B946" s="2" t="s">
        <v>568</v>
      </c>
      <c r="C946" s="2" t="s">
        <v>11</v>
      </c>
      <c r="D946" s="2" t="s">
        <v>650</v>
      </c>
      <c r="E946" s="2" t="s">
        <v>38</v>
      </c>
      <c r="F946" s="2">
        <v>300</v>
      </c>
      <c r="G946" s="2">
        <v>3.9</v>
      </c>
      <c r="H946" s="2">
        <v>500</v>
      </c>
      <c r="I946" s="2" t="s">
        <v>568</v>
      </c>
      <c r="J946" s="2">
        <v>58</v>
      </c>
    </row>
    <row r="947" spans="1:10" x14ac:dyDescent="0.3">
      <c r="A947" s="2">
        <v>248878</v>
      </c>
      <c r="B947" s="2" t="s">
        <v>568</v>
      </c>
      <c r="C947" s="2" t="s">
        <v>11</v>
      </c>
      <c r="D947" s="2" t="s">
        <v>650</v>
      </c>
      <c r="E947" s="2" t="s">
        <v>651</v>
      </c>
      <c r="F947" s="2">
        <v>300</v>
      </c>
      <c r="G947" s="2">
        <v>3.9</v>
      </c>
      <c r="H947" s="2">
        <v>500</v>
      </c>
      <c r="I947" s="2" t="s">
        <v>568</v>
      </c>
      <c r="J947" s="2">
        <v>58</v>
      </c>
    </row>
    <row r="948" spans="1:10" x14ac:dyDescent="0.3">
      <c r="A948" s="2">
        <v>249303</v>
      </c>
      <c r="B948" s="2" t="s">
        <v>343</v>
      </c>
      <c r="C948" s="2" t="s">
        <v>11</v>
      </c>
      <c r="D948" s="2" t="s">
        <v>652</v>
      </c>
      <c r="E948" s="2" t="s">
        <v>17</v>
      </c>
      <c r="F948" s="2">
        <v>400</v>
      </c>
      <c r="G948" s="2">
        <v>3.7</v>
      </c>
      <c r="H948" s="2">
        <v>50</v>
      </c>
      <c r="I948" s="2" t="s">
        <v>419</v>
      </c>
      <c r="J948" s="2">
        <v>43</v>
      </c>
    </row>
    <row r="949" spans="1:10" x14ac:dyDescent="0.3">
      <c r="A949" s="2">
        <v>249303</v>
      </c>
      <c r="B949" s="2" t="s">
        <v>343</v>
      </c>
      <c r="C949" s="2" t="s">
        <v>11</v>
      </c>
      <c r="D949" s="2" t="s">
        <v>652</v>
      </c>
      <c r="E949" s="2" t="s">
        <v>45</v>
      </c>
      <c r="F949" s="2">
        <v>400</v>
      </c>
      <c r="G949" s="2">
        <v>3.7</v>
      </c>
      <c r="H949" s="2">
        <v>50</v>
      </c>
      <c r="I949" s="2" t="s">
        <v>419</v>
      </c>
      <c r="J949" s="2">
        <v>43</v>
      </c>
    </row>
    <row r="950" spans="1:10" x14ac:dyDescent="0.3">
      <c r="A950" s="2">
        <v>250244</v>
      </c>
      <c r="B950" s="2" t="s">
        <v>289</v>
      </c>
      <c r="C950" s="2" t="s">
        <v>11</v>
      </c>
      <c r="D950" s="2" t="s">
        <v>653</v>
      </c>
      <c r="E950" s="2" t="s">
        <v>16</v>
      </c>
      <c r="F950" s="2">
        <v>250</v>
      </c>
      <c r="G950" s="2">
        <v>4.2</v>
      </c>
      <c r="H950" s="2">
        <v>50</v>
      </c>
      <c r="I950" s="2" t="s">
        <v>596</v>
      </c>
      <c r="J950" s="2">
        <v>45</v>
      </c>
    </row>
    <row r="951" spans="1:10" x14ac:dyDescent="0.3">
      <c r="A951" s="2">
        <v>250683</v>
      </c>
      <c r="B951" s="2" t="s">
        <v>61</v>
      </c>
      <c r="C951" s="2" t="s">
        <v>11</v>
      </c>
      <c r="D951" s="2" t="s">
        <v>654</v>
      </c>
      <c r="E951" s="2" t="s">
        <v>33</v>
      </c>
      <c r="F951" s="2">
        <v>150</v>
      </c>
      <c r="G951" s="2">
        <v>4.3</v>
      </c>
      <c r="H951" s="2">
        <v>500</v>
      </c>
      <c r="I951" s="2" t="s">
        <v>238</v>
      </c>
      <c r="J951" s="2">
        <v>31</v>
      </c>
    </row>
    <row r="952" spans="1:10" x14ac:dyDescent="0.3">
      <c r="A952" s="2">
        <v>250683</v>
      </c>
      <c r="B952" s="2" t="s">
        <v>61</v>
      </c>
      <c r="C952" s="2" t="s">
        <v>11</v>
      </c>
      <c r="D952" s="2" t="s">
        <v>654</v>
      </c>
      <c r="E952" s="2" t="s">
        <v>655</v>
      </c>
      <c r="F952" s="2">
        <v>150</v>
      </c>
      <c r="G952" s="2">
        <v>4.3</v>
      </c>
      <c r="H952" s="2">
        <v>500</v>
      </c>
      <c r="I952" s="2" t="s">
        <v>238</v>
      </c>
      <c r="J952" s="2">
        <v>31</v>
      </c>
    </row>
    <row r="953" spans="1:10" x14ac:dyDescent="0.3">
      <c r="A953" s="2">
        <v>250683</v>
      </c>
      <c r="B953" s="2" t="s">
        <v>61</v>
      </c>
      <c r="C953" s="2" t="s">
        <v>11</v>
      </c>
      <c r="D953" s="2" t="s">
        <v>654</v>
      </c>
      <c r="E953" s="2" t="s">
        <v>17</v>
      </c>
      <c r="F953" s="2">
        <v>150</v>
      </c>
      <c r="G953" s="2">
        <v>4.3</v>
      </c>
      <c r="H953" s="2">
        <v>500</v>
      </c>
      <c r="I953" s="2" t="s">
        <v>238</v>
      </c>
      <c r="J953" s="2">
        <v>31</v>
      </c>
    </row>
    <row r="954" spans="1:10" x14ac:dyDescent="0.3">
      <c r="A954" s="2">
        <v>251568</v>
      </c>
      <c r="B954" s="2" t="s">
        <v>35</v>
      </c>
      <c r="C954" s="2" t="s">
        <v>11</v>
      </c>
      <c r="D954" s="2" t="s">
        <v>656</v>
      </c>
      <c r="E954" s="2" t="s">
        <v>34</v>
      </c>
      <c r="F954" s="2">
        <v>200</v>
      </c>
      <c r="G954" s="2">
        <v>4.0999999999999996</v>
      </c>
      <c r="H954" s="2">
        <v>20</v>
      </c>
      <c r="I954" s="2" t="s">
        <v>25</v>
      </c>
      <c r="J954" s="2">
        <v>73</v>
      </c>
    </row>
    <row r="955" spans="1:10" x14ac:dyDescent="0.3">
      <c r="A955" s="2">
        <v>251568</v>
      </c>
      <c r="B955" s="2" t="s">
        <v>35</v>
      </c>
      <c r="C955" s="2" t="s">
        <v>11</v>
      </c>
      <c r="D955" s="2" t="s">
        <v>656</v>
      </c>
      <c r="E955" s="2" t="s">
        <v>29</v>
      </c>
      <c r="F955" s="2">
        <v>200</v>
      </c>
      <c r="G955" s="2">
        <v>4.0999999999999996</v>
      </c>
      <c r="H955" s="2">
        <v>20</v>
      </c>
      <c r="I955" s="2" t="s">
        <v>25</v>
      </c>
      <c r="J955" s="2">
        <v>73</v>
      </c>
    </row>
    <row r="956" spans="1:10" x14ac:dyDescent="0.3">
      <c r="A956" s="2">
        <v>251568</v>
      </c>
      <c r="B956" s="2" t="s">
        <v>35</v>
      </c>
      <c r="C956" s="2" t="s">
        <v>11</v>
      </c>
      <c r="D956" s="2" t="s">
        <v>656</v>
      </c>
      <c r="E956" s="2" t="s">
        <v>657</v>
      </c>
      <c r="F956" s="2">
        <v>200</v>
      </c>
      <c r="G956" s="2">
        <v>4.0999999999999996</v>
      </c>
      <c r="H956" s="2">
        <v>20</v>
      </c>
      <c r="I956" s="2" t="s">
        <v>25</v>
      </c>
      <c r="J956" s="2">
        <v>73</v>
      </c>
    </row>
    <row r="957" spans="1:10" x14ac:dyDescent="0.3">
      <c r="A957" s="2">
        <v>251568</v>
      </c>
      <c r="B957" s="2" t="s">
        <v>35</v>
      </c>
      <c r="C957" s="2" t="s">
        <v>11</v>
      </c>
      <c r="D957" s="2" t="s">
        <v>656</v>
      </c>
      <c r="E957" s="2" t="s">
        <v>120</v>
      </c>
      <c r="F957" s="2">
        <v>200</v>
      </c>
      <c r="G957" s="2">
        <v>4.0999999999999996</v>
      </c>
      <c r="H957" s="2">
        <v>20</v>
      </c>
      <c r="I957" s="2" t="s">
        <v>25</v>
      </c>
      <c r="J957" s="2">
        <v>73</v>
      </c>
    </row>
    <row r="958" spans="1:10" x14ac:dyDescent="0.3">
      <c r="A958" s="2">
        <v>251577</v>
      </c>
      <c r="B958" s="2" t="s">
        <v>95</v>
      </c>
      <c r="C958" s="2" t="s">
        <v>11</v>
      </c>
      <c r="D958" s="2" t="s">
        <v>658</v>
      </c>
      <c r="E958" s="2" t="s">
        <v>29</v>
      </c>
      <c r="F958" s="2">
        <v>800</v>
      </c>
      <c r="G958" s="2">
        <v>4.7</v>
      </c>
      <c r="H958" s="2">
        <v>100</v>
      </c>
      <c r="I958" s="2" t="s">
        <v>238</v>
      </c>
      <c r="J958" s="2">
        <v>27</v>
      </c>
    </row>
    <row r="959" spans="1:10" x14ac:dyDescent="0.3">
      <c r="A959" s="2">
        <v>255077</v>
      </c>
      <c r="B959" s="2" t="s">
        <v>127</v>
      </c>
      <c r="C959" s="2" t="s">
        <v>11</v>
      </c>
      <c r="D959" s="2" t="s">
        <v>659</v>
      </c>
      <c r="E959" s="2" t="s">
        <v>57</v>
      </c>
      <c r="F959" s="2">
        <v>150</v>
      </c>
      <c r="G959" s="2">
        <v>4.2</v>
      </c>
      <c r="H959" s="2">
        <v>50</v>
      </c>
      <c r="I959" s="2" t="s">
        <v>107</v>
      </c>
      <c r="J959" s="2">
        <v>36</v>
      </c>
    </row>
    <row r="960" spans="1:10" x14ac:dyDescent="0.3">
      <c r="A960" s="2">
        <v>255077</v>
      </c>
      <c r="B960" s="2" t="s">
        <v>127</v>
      </c>
      <c r="C960" s="2" t="s">
        <v>11</v>
      </c>
      <c r="D960" s="2" t="s">
        <v>659</v>
      </c>
      <c r="E960" s="2" t="s">
        <v>58</v>
      </c>
      <c r="F960" s="2">
        <v>150</v>
      </c>
      <c r="G960" s="2">
        <v>4.2</v>
      </c>
      <c r="H960" s="2">
        <v>50</v>
      </c>
      <c r="I960" s="2" t="s">
        <v>107</v>
      </c>
      <c r="J960" s="2">
        <v>36</v>
      </c>
    </row>
    <row r="961" spans="1:10" x14ac:dyDescent="0.3">
      <c r="A961" s="2">
        <v>255077</v>
      </c>
      <c r="B961" s="2" t="s">
        <v>127</v>
      </c>
      <c r="C961" s="2" t="s">
        <v>11</v>
      </c>
      <c r="D961" s="2" t="s">
        <v>659</v>
      </c>
      <c r="E961" s="2" t="s">
        <v>29</v>
      </c>
      <c r="F961" s="2">
        <v>150</v>
      </c>
      <c r="G961" s="2">
        <v>4.2</v>
      </c>
      <c r="H961" s="2">
        <v>50</v>
      </c>
      <c r="I961" s="2" t="s">
        <v>107</v>
      </c>
      <c r="J961" s="2">
        <v>36</v>
      </c>
    </row>
    <row r="962" spans="1:10" x14ac:dyDescent="0.3">
      <c r="A962" s="2">
        <v>255077</v>
      </c>
      <c r="B962" s="2" t="s">
        <v>127</v>
      </c>
      <c r="C962" s="2" t="s">
        <v>11</v>
      </c>
      <c r="D962" s="2" t="s">
        <v>659</v>
      </c>
      <c r="E962" s="2" t="s">
        <v>33</v>
      </c>
      <c r="F962" s="2">
        <v>150</v>
      </c>
      <c r="G962" s="2">
        <v>4.2</v>
      </c>
      <c r="H962" s="2">
        <v>50</v>
      </c>
      <c r="I962" s="2" t="s">
        <v>107</v>
      </c>
      <c r="J962" s="2">
        <v>36</v>
      </c>
    </row>
    <row r="963" spans="1:10" x14ac:dyDescent="0.3">
      <c r="A963" s="2">
        <v>255077</v>
      </c>
      <c r="B963" s="2" t="s">
        <v>127</v>
      </c>
      <c r="C963" s="2" t="s">
        <v>11</v>
      </c>
      <c r="D963" s="2" t="s">
        <v>659</v>
      </c>
      <c r="E963" s="2" t="s">
        <v>436</v>
      </c>
      <c r="F963" s="2">
        <v>150</v>
      </c>
      <c r="G963" s="2">
        <v>4.2</v>
      </c>
      <c r="H963" s="2">
        <v>50</v>
      </c>
      <c r="I963" s="2" t="s">
        <v>107</v>
      </c>
      <c r="J963" s="2">
        <v>36</v>
      </c>
    </row>
    <row r="964" spans="1:10" x14ac:dyDescent="0.3">
      <c r="A964" s="2">
        <v>257962</v>
      </c>
      <c r="B964" s="2" t="s">
        <v>318</v>
      </c>
      <c r="C964" s="2" t="s">
        <v>11</v>
      </c>
      <c r="D964" s="2" t="s">
        <v>660</v>
      </c>
      <c r="E964" s="2" t="s">
        <v>34</v>
      </c>
      <c r="F964" s="2">
        <v>200</v>
      </c>
      <c r="G964" s="2">
        <v>4.5999999999999996</v>
      </c>
      <c r="H964" s="2">
        <v>50</v>
      </c>
      <c r="I964" s="2" t="s">
        <v>596</v>
      </c>
      <c r="J964" s="2">
        <v>49</v>
      </c>
    </row>
    <row r="965" spans="1:10" x14ac:dyDescent="0.3">
      <c r="A965" s="2">
        <v>257962</v>
      </c>
      <c r="B965" s="2" t="s">
        <v>318</v>
      </c>
      <c r="C965" s="2" t="s">
        <v>11</v>
      </c>
      <c r="D965" s="2" t="s">
        <v>660</v>
      </c>
      <c r="E965" s="2" t="s">
        <v>29</v>
      </c>
      <c r="F965" s="2">
        <v>200</v>
      </c>
      <c r="G965" s="2">
        <v>4.5999999999999996</v>
      </c>
      <c r="H965" s="2">
        <v>50</v>
      </c>
      <c r="I965" s="2" t="s">
        <v>596</v>
      </c>
      <c r="J965" s="2">
        <v>49</v>
      </c>
    </row>
    <row r="966" spans="1:10" x14ac:dyDescent="0.3">
      <c r="A966" s="2">
        <v>257962</v>
      </c>
      <c r="B966" s="2" t="s">
        <v>318</v>
      </c>
      <c r="C966" s="2" t="s">
        <v>11</v>
      </c>
      <c r="D966" s="2" t="s">
        <v>660</v>
      </c>
      <c r="E966" s="2" t="s">
        <v>33</v>
      </c>
      <c r="F966" s="2">
        <v>200</v>
      </c>
      <c r="G966" s="2">
        <v>4.5999999999999996</v>
      </c>
      <c r="H966" s="2">
        <v>50</v>
      </c>
      <c r="I966" s="2" t="s">
        <v>596</v>
      </c>
      <c r="J966" s="2">
        <v>49</v>
      </c>
    </row>
    <row r="967" spans="1:10" x14ac:dyDescent="0.3">
      <c r="A967" s="2">
        <v>257962</v>
      </c>
      <c r="B967" s="2" t="s">
        <v>318</v>
      </c>
      <c r="C967" s="2" t="s">
        <v>11</v>
      </c>
      <c r="D967" s="2" t="s">
        <v>660</v>
      </c>
      <c r="E967" s="2" t="s">
        <v>120</v>
      </c>
      <c r="F967" s="2">
        <v>200</v>
      </c>
      <c r="G967" s="2">
        <v>4.5999999999999996</v>
      </c>
      <c r="H967" s="2">
        <v>50</v>
      </c>
      <c r="I967" s="2" t="s">
        <v>596</v>
      </c>
      <c r="J967" s="2">
        <v>49</v>
      </c>
    </row>
    <row r="968" spans="1:10" x14ac:dyDescent="0.3">
      <c r="A968" s="2">
        <v>258539</v>
      </c>
      <c r="B968" s="2" t="s">
        <v>25</v>
      </c>
      <c r="C968" s="2" t="s">
        <v>11</v>
      </c>
      <c r="D968" s="2" t="s">
        <v>661</v>
      </c>
      <c r="E968" s="2" t="s">
        <v>16</v>
      </c>
      <c r="F968" s="2">
        <v>600</v>
      </c>
      <c r="G968" s="2">
        <v>4.3</v>
      </c>
      <c r="H968" s="2">
        <v>500</v>
      </c>
      <c r="I968" s="2" t="s">
        <v>25</v>
      </c>
      <c r="J968" s="2">
        <v>75</v>
      </c>
    </row>
    <row r="969" spans="1:10" x14ac:dyDescent="0.3">
      <c r="A969" s="2">
        <v>259063</v>
      </c>
      <c r="B969" s="2" t="s">
        <v>89</v>
      </c>
      <c r="C969" s="2" t="s">
        <v>11</v>
      </c>
      <c r="D969" s="2" t="s">
        <v>662</v>
      </c>
      <c r="E969" s="2" t="s">
        <v>98</v>
      </c>
      <c r="F969" s="2">
        <v>300</v>
      </c>
      <c r="G969" s="2">
        <v>3.6</v>
      </c>
      <c r="H969" s="2">
        <v>100</v>
      </c>
      <c r="I969" s="2" t="s">
        <v>649</v>
      </c>
      <c r="J969" s="2">
        <v>36</v>
      </c>
    </row>
    <row r="970" spans="1:10" x14ac:dyDescent="0.3">
      <c r="A970" s="2">
        <v>259063</v>
      </c>
      <c r="B970" s="2" t="s">
        <v>89</v>
      </c>
      <c r="C970" s="2" t="s">
        <v>11</v>
      </c>
      <c r="D970" s="2" t="s">
        <v>662</v>
      </c>
      <c r="E970" s="2" t="s">
        <v>42</v>
      </c>
      <c r="F970" s="2">
        <v>300</v>
      </c>
      <c r="G970" s="2">
        <v>3.6</v>
      </c>
      <c r="H970" s="2">
        <v>100</v>
      </c>
      <c r="I970" s="2" t="s">
        <v>649</v>
      </c>
      <c r="J970" s="2">
        <v>36</v>
      </c>
    </row>
    <row r="971" spans="1:10" x14ac:dyDescent="0.3">
      <c r="A971" s="2">
        <v>259063</v>
      </c>
      <c r="B971" s="2" t="s">
        <v>89</v>
      </c>
      <c r="C971" s="2" t="s">
        <v>11</v>
      </c>
      <c r="D971" s="2" t="s">
        <v>662</v>
      </c>
      <c r="E971" s="2" t="s">
        <v>33</v>
      </c>
      <c r="F971" s="2">
        <v>300</v>
      </c>
      <c r="G971" s="2">
        <v>3.6</v>
      </c>
      <c r="H971" s="2">
        <v>100</v>
      </c>
      <c r="I971" s="2" t="s">
        <v>649</v>
      </c>
      <c r="J971" s="2">
        <v>36</v>
      </c>
    </row>
    <row r="972" spans="1:10" x14ac:dyDescent="0.3">
      <c r="A972" s="2">
        <v>259063</v>
      </c>
      <c r="B972" s="2" t="s">
        <v>89</v>
      </c>
      <c r="C972" s="2" t="s">
        <v>11</v>
      </c>
      <c r="D972" s="2" t="s">
        <v>662</v>
      </c>
      <c r="E972" s="2" t="s">
        <v>29</v>
      </c>
      <c r="F972" s="2">
        <v>300</v>
      </c>
      <c r="G972" s="2">
        <v>3.6</v>
      </c>
      <c r="H972" s="2">
        <v>100</v>
      </c>
      <c r="I972" s="2" t="s">
        <v>649</v>
      </c>
      <c r="J972" s="2">
        <v>36</v>
      </c>
    </row>
    <row r="973" spans="1:10" x14ac:dyDescent="0.3">
      <c r="A973" s="2">
        <v>259063</v>
      </c>
      <c r="B973" s="2" t="s">
        <v>89</v>
      </c>
      <c r="C973" s="2" t="s">
        <v>11</v>
      </c>
      <c r="D973" s="2" t="s">
        <v>662</v>
      </c>
      <c r="E973" s="2" t="s">
        <v>57</v>
      </c>
      <c r="F973" s="2">
        <v>300</v>
      </c>
      <c r="G973" s="2">
        <v>3.6</v>
      </c>
      <c r="H973" s="2">
        <v>100</v>
      </c>
      <c r="I973" s="2" t="s">
        <v>649</v>
      </c>
      <c r="J973" s="2">
        <v>36</v>
      </c>
    </row>
    <row r="974" spans="1:10" x14ac:dyDescent="0.3">
      <c r="A974" s="2">
        <v>262087</v>
      </c>
      <c r="B974" s="2" t="s">
        <v>148</v>
      </c>
      <c r="C974" s="2" t="s">
        <v>11</v>
      </c>
      <c r="D974" s="2" t="s">
        <v>663</v>
      </c>
      <c r="E974" s="2" t="s">
        <v>24</v>
      </c>
      <c r="F974" s="2">
        <v>400</v>
      </c>
      <c r="G974" s="2">
        <v>4</v>
      </c>
      <c r="H974" s="2">
        <v>1000</v>
      </c>
      <c r="I974" s="2" t="s">
        <v>25</v>
      </c>
      <c r="J974" s="2">
        <v>39</v>
      </c>
    </row>
    <row r="975" spans="1:10" x14ac:dyDescent="0.3">
      <c r="A975" s="2">
        <v>262087</v>
      </c>
      <c r="B975" s="2" t="s">
        <v>148</v>
      </c>
      <c r="C975" s="2" t="s">
        <v>11</v>
      </c>
      <c r="D975" s="2" t="s">
        <v>663</v>
      </c>
      <c r="E975" s="2" t="s">
        <v>28</v>
      </c>
      <c r="F975" s="2">
        <v>400</v>
      </c>
      <c r="G975" s="2">
        <v>4</v>
      </c>
      <c r="H975" s="2">
        <v>1000</v>
      </c>
      <c r="I975" s="2" t="s">
        <v>25</v>
      </c>
      <c r="J975" s="2">
        <v>39</v>
      </c>
    </row>
    <row r="976" spans="1:10" x14ac:dyDescent="0.3">
      <c r="A976" s="2">
        <v>262087</v>
      </c>
      <c r="B976" s="2" t="s">
        <v>148</v>
      </c>
      <c r="C976" s="2" t="s">
        <v>11</v>
      </c>
      <c r="D976" s="2" t="s">
        <v>663</v>
      </c>
      <c r="E976" s="2" t="s">
        <v>45</v>
      </c>
      <c r="F976" s="2">
        <v>400</v>
      </c>
      <c r="G976" s="2">
        <v>4</v>
      </c>
      <c r="H976" s="2">
        <v>1000</v>
      </c>
      <c r="I976" s="2" t="s">
        <v>25</v>
      </c>
      <c r="J976" s="2">
        <v>39</v>
      </c>
    </row>
    <row r="977" spans="1:10" x14ac:dyDescent="0.3">
      <c r="A977" s="2">
        <v>262087</v>
      </c>
      <c r="B977" s="2" t="s">
        <v>148</v>
      </c>
      <c r="C977" s="2" t="s">
        <v>11</v>
      </c>
      <c r="D977" s="2" t="s">
        <v>663</v>
      </c>
      <c r="E977" s="2" t="s">
        <v>17</v>
      </c>
      <c r="F977" s="2">
        <v>400</v>
      </c>
      <c r="G977" s="2">
        <v>4</v>
      </c>
      <c r="H977" s="2">
        <v>1000</v>
      </c>
      <c r="I977" s="2" t="s">
        <v>25</v>
      </c>
      <c r="J977" s="2">
        <v>39</v>
      </c>
    </row>
    <row r="978" spans="1:10" x14ac:dyDescent="0.3">
      <c r="A978" s="2">
        <v>262087</v>
      </c>
      <c r="B978" s="2" t="s">
        <v>148</v>
      </c>
      <c r="C978" s="2" t="s">
        <v>11</v>
      </c>
      <c r="D978" s="2" t="s">
        <v>663</v>
      </c>
      <c r="E978" s="2" t="s">
        <v>30</v>
      </c>
      <c r="F978" s="2">
        <v>400</v>
      </c>
      <c r="G978" s="2">
        <v>4</v>
      </c>
      <c r="H978" s="2">
        <v>1000</v>
      </c>
      <c r="I978" s="2" t="s">
        <v>25</v>
      </c>
      <c r="J978" s="2">
        <v>39</v>
      </c>
    </row>
    <row r="979" spans="1:10" x14ac:dyDescent="0.3">
      <c r="A979" s="2">
        <v>262087</v>
      </c>
      <c r="B979" s="2" t="s">
        <v>148</v>
      </c>
      <c r="C979" s="2" t="s">
        <v>11</v>
      </c>
      <c r="D979" s="2" t="s">
        <v>663</v>
      </c>
      <c r="E979" s="2" t="s">
        <v>13</v>
      </c>
      <c r="F979" s="2">
        <v>400</v>
      </c>
      <c r="G979" s="2">
        <v>4</v>
      </c>
      <c r="H979" s="2">
        <v>1000</v>
      </c>
      <c r="I979" s="2" t="s">
        <v>25</v>
      </c>
      <c r="J979" s="2">
        <v>39</v>
      </c>
    </row>
    <row r="980" spans="1:10" x14ac:dyDescent="0.3">
      <c r="A980" s="2">
        <v>262276</v>
      </c>
      <c r="B980" s="2" t="s">
        <v>61</v>
      </c>
      <c r="C980" s="2" t="s">
        <v>11</v>
      </c>
      <c r="D980" s="2" t="s">
        <v>664</v>
      </c>
      <c r="E980" s="2" t="s">
        <v>33</v>
      </c>
      <c r="F980" s="2">
        <v>300</v>
      </c>
      <c r="G980" s="2">
        <v>3.9</v>
      </c>
      <c r="H980" s="2">
        <v>100</v>
      </c>
      <c r="I980" s="2" t="s">
        <v>238</v>
      </c>
      <c r="J980" s="2">
        <v>35</v>
      </c>
    </row>
    <row r="981" spans="1:10" x14ac:dyDescent="0.3">
      <c r="A981" s="2">
        <v>262276</v>
      </c>
      <c r="B981" s="2" t="s">
        <v>61</v>
      </c>
      <c r="C981" s="2" t="s">
        <v>11</v>
      </c>
      <c r="D981" s="2" t="s">
        <v>664</v>
      </c>
      <c r="E981" s="2" t="s">
        <v>45</v>
      </c>
      <c r="F981" s="2">
        <v>300</v>
      </c>
      <c r="G981" s="2">
        <v>3.9</v>
      </c>
      <c r="H981" s="2">
        <v>100</v>
      </c>
      <c r="I981" s="2" t="s">
        <v>238</v>
      </c>
      <c r="J981" s="2">
        <v>35</v>
      </c>
    </row>
    <row r="982" spans="1:10" x14ac:dyDescent="0.3">
      <c r="A982" s="2">
        <v>264304</v>
      </c>
      <c r="B982" s="2" t="s">
        <v>523</v>
      </c>
      <c r="C982" s="2" t="s">
        <v>11</v>
      </c>
      <c r="D982" s="2" t="s">
        <v>203</v>
      </c>
      <c r="E982" s="2" t="s">
        <v>24</v>
      </c>
      <c r="F982" s="2">
        <v>250</v>
      </c>
      <c r="G982" s="2">
        <v>4</v>
      </c>
      <c r="H982" s="2">
        <v>1000</v>
      </c>
      <c r="I982" s="2" t="s">
        <v>419</v>
      </c>
      <c r="J982" s="2">
        <v>40</v>
      </c>
    </row>
    <row r="983" spans="1:10" x14ac:dyDescent="0.3">
      <c r="A983" s="2">
        <v>264304</v>
      </c>
      <c r="B983" s="2" t="s">
        <v>523</v>
      </c>
      <c r="C983" s="2" t="s">
        <v>11</v>
      </c>
      <c r="D983" s="2" t="s">
        <v>203</v>
      </c>
      <c r="E983" s="2" t="s">
        <v>30</v>
      </c>
      <c r="F983" s="2">
        <v>250</v>
      </c>
      <c r="G983" s="2">
        <v>4</v>
      </c>
      <c r="H983" s="2">
        <v>1000</v>
      </c>
      <c r="I983" s="2" t="s">
        <v>419</v>
      </c>
      <c r="J983" s="2">
        <v>40</v>
      </c>
    </row>
    <row r="984" spans="1:10" x14ac:dyDescent="0.3">
      <c r="A984" s="2">
        <v>264304</v>
      </c>
      <c r="B984" s="2" t="s">
        <v>523</v>
      </c>
      <c r="C984" s="2" t="s">
        <v>11</v>
      </c>
      <c r="D984" s="2" t="s">
        <v>203</v>
      </c>
      <c r="E984" s="2" t="s">
        <v>16</v>
      </c>
      <c r="F984" s="2">
        <v>250</v>
      </c>
      <c r="G984" s="2">
        <v>4</v>
      </c>
      <c r="H984" s="2">
        <v>1000</v>
      </c>
      <c r="I984" s="2" t="s">
        <v>419</v>
      </c>
      <c r="J984" s="2">
        <v>40</v>
      </c>
    </row>
    <row r="985" spans="1:10" x14ac:dyDescent="0.3">
      <c r="A985" s="2">
        <v>264304</v>
      </c>
      <c r="B985" s="2" t="s">
        <v>523</v>
      </c>
      <c r="C985" s="2" t="s">
        <v>11</v>
      </c>
      <c r="D985" s="2" t="s">
        <v>203</v>
      </c>
      <c r="E985" s="2" t="s">
        <v>17</v>
      </c>
      <c r="F985" s="2">
        <v>250</v>
      </c>
      <c r="G985" s="2">
        <v>4</v>
      </c>
      <c r="H985" s="2">
        <v>1000</v>
      </c>
      <c r="I985" s="2" t="s">
        <v>419</v>
      </c>
      <c r="J985" s="2">
        <v>40</v>
      </c>
    </row>
    <row r="986" spans="1:10" x14ac:dyDescent="0.3">
      <c r="A986" s="2">
        <v>264304</v>
      </c>
      <c r="B986" s="2" t="s">
        <v>523</v>
      </c>
      <c r="C986" s="2" t="s">
        <v>11</v>
      </c>
      <c r="D986" s="2" t="s">
        <v>203</v>
      </c>
      <c r="E986" s="2" t="s">
        <v>13</v>
      </c>
      <c r="F986" s="2">
        <v>250</v>
      </c>
      <c r="G986" s="2">
        <v>4</v>
      </c>
      <c r="H986" s="2">
        <v>1000</v>
      </c>
      <c r="I986" s="2" t="s">
        <v>419</v>
      </c>
      <c r="J986" s="2">
        <v>40</v>
      </c>
    </row>
    <row r="987" spans="1:10" x14ac:dyDescent="0.3">
      <c r="A987" s="2">
        <v>264304</v>
      </c>
      <c r="B987" s="2" t="s">
        <v>523</v>
      </c>
      <c r="C987" s="2" t="s">
        <v>11</v>
      </c>
      <c r="D987" s="2" t="s">
        <v>203</v>
      </c>
      <c r="E987" s="2" t="s">
        <v>33</v>
      </c>
      <c r="F987" s="2">
        <v>250</v>
      </c>
      <c r="G987" s="2">
        <v>4</v>
      </c>
      <c r="H987" s="2">
        <v>1000</v>
      </c>
      <c r="I987" s="2" t="s">
        <v>419</v>
      </c>
      <c r="J987" s="2">
        <v>40</v>
      </c>
    </row>
    <row r="988" spans="1:10" x14ac:dyDescent="0.3">
      <c r="A988" s="2">
        <v>264320</v>
      </c>
      <c r="B988" s="2" t="s">
        <v>61</v>
      </c>
      <c r="C988" s="2" t="s">
        <v>11</v>
      </c>
      <c r="D988" s="2" t="s">
        <v>665</v>
      </c>
      <c r="E988" s="2" t="s">
        <v>55</v>
      </c>
      <c r="F988" s="2">
        <v>200</v>
      </c>
      <c r="G988" s="2">
        <v>4.0999999999999996</v>
      </c>
      <c r="H988" s="2">
        <v>100</v>
      </c>
      <c r="I988" s="2" t="s">
        <v>103</v>
      </c>
      <c r="J988" s="2">
        <v>33</v>
      </c>
    </row>
    <row r="989" spans="1:10" x14ac:dyDescent="0.3">
      <c r="A989" s="2">
        <v>264320</v>
      </c>
      <c r="B989" s="2" t="s">
        <v>61</v>
      </c>
      <c r="C989" s="2" t="s">
        <v>11</v>
      </c>
      <c r="D989" s="2" t="s">
        <v>665</v>
      </c>
      <c r="E989" s="2" t="s">
        <v>29</v>
      </c>
      <c r="F989" s="2">
        <v>200</v>
      </c>
      <c r="G989" s="2">
        <v>4.0999999999999996</v>
      </c>
      <c r="H989" s="2">
        <v>100</v>
      </c>
      <c r="I989" s="2" t="s">
        <v>103</v>
      </c>
      <c r="J989" s="2">
        <v>33</v>
      </c>
    </row>
    <row r="990" spans="1:10" x14ac:dyDescent="0.3">
      <c r="A990" s="2">
        <v>264320</v>
      </c>
      <c r="B990" s="2" t="s">
        <v>61</v>
      </c>
      <c r="C990" s="2" t="s">
        <v>11</v>
      </c>
      <c r="D990" s="2" t="s">
        <v>665</v>
      </c>
      <c r="E990" s="2" t="s">
        <v>57</v>
      </c>
      <c r="F990" s="2">
        <v>200</v>
      </c>
      <c r="G990" s="2">
        <v>4.0999999999999996</v>
      </c>
      <c r="H990" s="2">
        <v>100</v>
      </c>
      <c r="I990" s="2" t="s">
        <v>103</v>
      </c>
      <c r="J990" s="2">
        <v>33</v>
      </c>
    </row>
    <row r="991" spans="1:10" x14ac:dyDescent="0.3">
      <c r="A991" s="2">
        <v>264926</v>
      </c>
      <c r="B991" s="2" t="s">
        <v>25</v>
      </c>
      <c r="C991" s="2" t="s">
        <v>11</v>
      </c>
      <c r="D991" s="2" t="s">
        <v>666</v>
      </c>
      <c r="E991" s="2" t="s">
        <v>42</v>
      </c>
      <c r="F991" s="2">
        <v>900</v>
      </c>
      <c r="G991" s="2">
        <v>4</v>
      </c>
      <c r="H991" s="2">
        <v>100</v>
      </c>
      <c r="I991" s="2" t="s">
        <v>667</v>
      </c>
      <c r="J991" s="2">
        <v>66</v>
      </c>
    </row>
    <row r="992" spans="1:10" x14ac:dyDescent="0.3">
      <c r="A992" s="2">
        <v>264926</v>
      </c>
      <c r="B992" s="2" t="s">
        <v>25</v>
      </c>
      <c r="C992" s="2" t="s">
        <v>11</v>
      </c>
      <c r="D992" s="2" t="s">
        <v>666</v>
      </c>
      <c r="E992" s="2" t="s">
        <v>52</v>
      </c>
      <c r="F992" s="2">
        <v>900</v>
      </c>
      <c r="G992" s="2">
        <v>4</v>
      </c>
      <c r="H992" s="2">
        <v>100</v>
      </c>
      <c r="I992" s="2" t="s">
        <v>667</v>
      </c>
      <c r="J992" s="2">
        <v>66</v>
      </c>
    </row>
    <row r="993" spans="1:10" x14ac:dyDescent="0.3">
      <c r="A993" s="2">
        <v>264926</v>
      </c>
      <c r="B993" s="2" t="s">
        <v>25</v>
      </c>
      <c r="C993" s="2" t="s">
        <v>11</v>
      </c>
      <c r="D993" s="2" t="s">
        <v>666</v>
      </c>
      <c r="E993" s="2" t="s">
        <v>16</v>
      </c>
      <c r="F993" s="2">
        <v>900</v>
      </c>
      <c r="G993" s="2">
        <v>4</v>
      </c>
      <c r="H993" s="2">
        <v>100</v>
      </c>
      <c r="I993" s="2" t="s">
        <v>667</v>
      </c>
      <c r="J993" s="2">
        <v>66</v>
      </c>
    </row>
    <row r="994" spans="1:10" x14ac:dyDescent="0.3">
      <c r="A994" s="2">
        <v>267395</v>
      </c>
      <c r="B994" s="2" t="s">
        <v>133</v>
      </c>
      <c r="C994" s="2" t="s">
        <v>11</v>
      </c>
      <c r="D994" s="2" t="s">
        <v>668</v>
      </c>
      <c r="E994" s="2" t="s">
        <v>17</v>
      </c>
      <c r="F994" s="2">
        <v>150</v>
      </c>
      <c r="G994" s="2">
        <v>3.2</v>
      </c>
      <c r="H994" s="2">
        <v>20</v>
      </c>
      <c r="I994" s="2" t="s">
        <v>136</v>
      </c>
      <c r="J994" s="2">
        <v>53</v>
      </c>
    </row>
    <row r="995" spans="1:10" x14ac:dyDescent="0.3">
      <c r="A995" s="2">
        <v>267550</v>
      </c>
      <c r="B995" s="2" t="s">
        <v>669</v>
      </c>
      <c r="C995" s="2" t="s">
        <v>11</v>
      </c>
      <c r="D995" s="2" t="s">
        <v>670</v>
      </c>
      <c r="E995" s="2" t="s">
        <v>33</v>
      </c>
      <c r="F995" s="2">
        <v>300</v>
      </c>
      <c r="G995" s="2">
        <v>4.3</v>
      </c>
      <c r="H995" s="2">
        <v>20</v>
      </c>
      <c r="I995" s="2" t="s">
        <v>560</v>
      </c>
      <c r="J995" s="2">
        <v>73</v>
      </c>
    </row>
    <row r="996" spans="1:10" x14ac:dyDescent="0.3">
      <c r="A996" s="2">
        <v>269958</v>
      </c>
      <c r="B996" s="2" t="s">
        <v>25</v>
      </c>
      <c r="C996" s="2" t="s">
        <v>11</v>
      </c>
      <c r="D996" s="2" t="s">
        <v>671</v>
      </c>
      <c r="E996" s="2" t="s">
        <v>22</v>
      </c>
      <c r="F996" s="2">
        <v>500</v>
      </c>
      <c r="G996" s="2">
        <v>2.9</v>
      </c>
      <c r="H996" s="2">
        <v>80</v>
      </c>
      <c r="I996" s="2" t="s">
        <v>25</v>
      </c>
      <c r="J996" s="2">
        <v>57</v>
      </c>
    </row>
    <row r="997" spans="1:10" x14ac:dyDescent="0.3">
      <c r="A997" s="2">
        <v>269958</v>
      </c>
      <c r="B997" s="2" t="s">
        <v>25</v>
      </c>
      <c r="C997" s="2" t="s">
        <v>11</v>
      </c>
      <c r="D997" s="2" t="s">
        <v>671</v>
      </c>
      <c r="E997" s="2" t="s">
        <v>13</v>
      </c>
      <c r="F997" s="2">
        <v>500</v>
      </c>
      <c r="G997" s="2">
        <v>2.9</v>
      </c>
      <c r="H997" s="2">
        <v>80</v>
      </c>
      <c r="I997" s="2" t="s">
        <v>25</v>
      </c>
      <c r="J997" s="2">
        <v>57</v>
      </c>
    </row>
    <row r="998" spans="1:10" x14ac:dyDescent="0.3">
      <c r="A998" s="2">
        <v>269958</v>
      </c>
      <c r="B998" s="2" t="s">
        <v>25</v>
      </c>
      <c r="C998" s="2" t="s">
        <v>11</v>
      </c>
      <c r="D998" s="2" t="s">
        <v>671</v>
      </c>
      <c r="E998" s="2" t="s">
        <v>16</v>
      </c>
      <c r="F998" s="2">
        <v>500</v>
      </c>
      <c r="G998" s="2">
        <v>2.9</v>
      </c>
      <c r="H998" s="2">
        <v>80</v>
      </c>
      <c r="I998" s="2" t="s">
        <v>25</v>
      </c>
      <c r="J998" s="2">
        <v>57</v>
      </c>
    </row>
    <row r="999" spans="1:10" x14ac:dyDescent="0.3">
      <c r="A999" s="2">
        <v>285101</v>
      </c>
      <c r="B999" s="2" t="s">
        <v>268</v>
      </c>
      <c r="C999" s="2" t="s">
        <v>11</v>
      </c>
      <c r="D999" s="2" t="s">
        <v>672</v>
      </c>
      <c r="E999" s="2" t="s">
        <v>45</v>
      </c>
      <c r="F999" s="2">
        <v>1000</v>
      </c>
      <c r="G999" s="2">
        <v>3.9</v>
      </c>
      <c r="H999" s="2">
        <v>500</v>
      </c>
      <c r="I999" s="2" t="s">
        <v>268</v>
      </c>
      <c r="J999" s="2">
        <v>70</v>
      </c>
    </row>
    <row r="1000" spans="1:10" x14ac:dyDescent="0.3">
      <c r="A1000" s="2">
        <v>285101</v>
      </c>
      <c r="B1000" s="2" t="s">
        <v>268</v>
      </c>
      <c r="C1000" s="2" t="s">
        <v>11</v>
      </c>
      <c r="D1000" s="2" t="s">
        <v>672</v>
      </c>
      <c r="E1000" s="2" t="s">
        <v>17</v>
      </c>
      <c r="F1000" s="2">
        <v>1000</v>
      </c>
      <c r="G1000" s="2">
        <v>3.9</v>
      </c>
      <c r="H1000" s="2">
        <v>500</v>
      </c>
      <c r="I1000" s="2" t="s">
        <v>268</v>
      </c>
      <c r="J1000" s="2">
        <v>70</v>
      </c>
    </row>
    <row r="1001" spans="1:10" x14ac:dyDescent="0.3">
      <c r="A1001" s="2">
        <v>285101</v>
      </c>
      <c r="B1001" s="2" t="s">
        <v>268</v>
      </c>
      <c r="C1001" s="2" t="s">
        <v>11</v>
      </c>
      <c r="D1001" s="2" t="s">
        <v>672</v>
      </c>
      <c r="E1001" s="2" t="s">
        <v>24</v>
      </c>
      <c r="F1001" s="2">
        <v>1000</v>
      </c>
      <c r="G1001" s="2">
        <v>3.9</v>
      </c>
      <c r="H1001" s="2">
        <v>500</v>
      </c>
      <c r="I1001" s="2" t="s">
        <v>268</v>
      </c>
      <c r="J1001" s="2">
        <v>70</v>
      </c>
    </row>
    <row r="1002" spans="1:10" x14ac:dyDescent="0.3">
      <c r="A1002" s="2">
        <v>287952</v>
      </c>
      <c r="B1002" s="2" t="s">
        <v>86</v>
      </c>
      <c r="C1002" s="2" t="s">
        <v>11</v>
      </c>
      <c r="D1002" s="2" t="s">
        <v>673</v>
      </c>
      <c r="E1002" s="2" t="s">
        <v>16</v>
      </c>
      <c r="F1002" s="2">
        <v>150</v>
      </c>
      <c r="G1002" s="2">
        <v>4.3</v>
      </c>
      <c r="H1002" s="2">
        <v>100</v>
      </c>
      <c r="I1002" s="2" t="s">
        <v>419</v>
      </c>
      <c r="J1002" s="2">
        <v>57</v>
      </c>
    </row>
    <row r="1003" spans="1:10" x14ac:dyDescent="0.3">
      <c r="A1003" s="2">
        <v>288625</v>
      </c>
      <c r="B1003" s="2" t="s">
        <v>25</v>
      </c>
      <c r="C1003" s="2" t="s">
        <v>11</v>
      </c>
      <c r="D1003" s="2" t="s">
        <v>674</v>
      </c>
      <c r="E1003" s="2" t="s">
        <v>350</v>
      </c>
      <c r="F1003" s="2">
        <v>300</v>
      </c>
      <c r="G1003" s="2">
        <v>4.2</v>
      </c>
      <c r="H1003" s="2">
        <v>100</v>
      </c>
      <c r="I1003" s="2" t="s">
        <v>675</v>
      </c>
      <c r="J1003" s="2">
        <v>63</v>
      </c>
    </row>
    <row r="1004" spans="1:10" x14ac:dyDescent="0.3">
      <c r="A1004" s="2">
        <v>288625</v>
      </c>
      <c r="B1004" s="2" t="s">
        <v>25</v>
      </c>
      <c r="C1004" s="2" t="s">
        <v>11</v>
      </c>
      <c r="D1004" s="2" t="s">
        <v>674</v>
      </c>
      <c r="E1004" s="2" t="s">
        <v>436</v>
      </c>
      <c r="F1004" s="2">
        <v>300</v>
      </c>
      <c r="G1004" s="2">
        <v>4.2</v>
      </c>
      <c r="H1004" s="2">
        <v>100</v>
      </c>
      <c r="I1004" s="2" t="s">
        <v>675</v>
      </c>
      <c r="J1004" s="2">
        <v>63</v>
      </c>
    </row>
    <row r="1005" spans="1:10" x14ac:dyDescent="0.3">
      <c r="A1005" s="2">
        <v>288625</v>
      </c>
      <c r="B1005" s="2" t="s">
        <v>25</v>
      </c>
      <c r="C1005" s="2" t="s">
        <v>11</v>
      </c>
      <c r="D1005" s="2" t="s">
        <v>674</v>
      </c>
      <c r="E1005" s="2" t="s">
        <v>52</v>
      </c>
      <c r="F1005" s="2">
        <v>300</v>
      </c>
      <c r="G1005" s="2">
        <v>4.2</v>
      </c>
      <c r="H1005" s="2">
        <v>100</v>
      </c>
      <c r="I1005" s="2" t="s">
        <v>675</v>
      </c>
      <c r="J1005" s="2">
        <v>63</v>
      </c>
    </row>
    <row r="1006" spans="1:10" x14ac:dyDescent="0.3">
      <c r="A1006" s="2">
        <v>289368</v>
      </c>
      <c r="B1006" s="2" t="s">
        <v>231</v>
      </c>
      <c r="C1006" s="2" t="s">
        <v>11</v>
      </c>
      <c r="D1006" s="2" t="s">
        <v>676</v>
      </c>
      <c r="E1006" s="2" t="s">
        <v>29</v>
      </c>
      <c r="F1006" s="2">
        <v>300</v>
      </c>
      <c r="G1006" s="2">
        <v>2.9</v>
      </c>
      <c r="H1006" s="2">
        <v>80</v>
      </c>
      <c r="I1006" s="2" t="s">
        <v>277</v>
      </c>
      <c r="J1006" s="2">
        <v>84</v>
      </c>
    </row>
    <row r="1007" spans="1:10" x14ac:dyDescent="0.3">
      <c r="A1007" s="2">
        <v>289374</v>
      </c>
      <c r="B1007" s="2" t="s">
        <v>571</v>
      </c>
      <c r="C1007" s="2" t="s">
        <v>11</v>
      </c>
      <c r="D1007" s="2" t="s">
        <v>677</v>
      </c>
      <c r="E1007" s="2" t="s">
        <v>17</v>
      </c>
      <c r="F1007" s="2">
        <v>200</v>
      </c>
      <c r="G1007" s="2">
        <v>4.0999999999999996</v>
      </c>
      <c r="H1007" s="2">
        <v>50</v>
      </c>
      <c r="I1007" s="2" t="s">
        <v>579</v>
      </c>
      <c r="J1007" s="2">
        <v>76</v>
      </c>
    </row>
    <row r="1008" spans="1:10" x14ac:dyDescent="0.3">
      <c r="A1008" s="2">
        <v>291062</v>
      </c>
      <c r="B1008" s="2" t="s">
        <v>86</v>
      </c>
      <c r="C1008" s="2" t="s">
        <v>11</v>
      </c>
      <c r="D1008" s="2" t="s">
        <v>678</v>
      </c>
      <c r="E1008" s="2" t="s">
        <v>16</v>
      </c>
      <c r="F1008" s="2">
        <v>200</v>
      </c>
      <c r="G1008" s="2">
        <v>3.1</v>
      </c>
      <c r="H1008" s="2">
        <v>20</v>
      </c>
      <c r="I1008" s="2" t="s">
        <v>679</v>
      </c>
      <c r="J1008" s="2">
        <v>62</v>
      </c>
    </row>
    <row r="1009" spans="1:10" x14ac:dyDescent="0.3">
      <c r="A1009" s="2">
        <v>291062</v>
      </c>
      <c r="B1009" s="2" t="s">
        <v>86</v>
      </c>
      <c r="C1009" s="2" t="s">
        <v>11</v>
      </c>
      <c r="D1009" s="2" t="s">
        <v>678</v>
      </c>
      <c r="E1009" s="2" t="s">
        <v>59</v>
      </c>
      <c r="F1009" s="2">
        <v>200</v>
      </c>
      <c r="G1009" s="2">
        <v>3.1</v>
      </c>
      <c r="H1009" s="2">
        <v>20</v>
      </c>
      <c r="I1009" s="2" t="s">
        <v>679</v>
      </c>
      <c r="J1009" s="2">
        <v>62</v>
      </c>
    </row>
    <row r="1010" spans="1:10" x14ac:dyDescent="0.3">
      <c r="A1010" s="2">
        <v>291062</v>
      </c>
      <c r="B1010" s="2" t="s">
        <v>86</v>
      </c>
      <c r="C1010" s="2" t="s">
        <v>11</v>
      </c>
      <c r="D1010" s="2" t="s">
        <v>678</v>
      </c>
      <c r="E1010" s="2" t="s">
        <v>33</v>
      </c>
      <c r="F1010" s="2">
        <v>200</v>
      </c>
      <c r="G1010" s="2">
        <v>3.1</v>
      </c>
      <c r="H1010" s="2">
        <v>20</v>
      </c>
      <c r="I1010" s="2" t="s">
        <v>679</v>
      </c>
      <c r="J1010" s="2">
        <v>62</v>
      </c>
    </row>
    <row r="1011" spans="1:10" x14ac:dyDescent="0.3">
      <c r="A1011" s="2">
        <v>293465</v>
      </c>
      <c r="B1011" s="2" t="s">
        <v>680</v>
      </c>
      <c r="C1011" s="2" t="s">
        <v>11</v>
      </c>
      <c r="D1011" s="2" t="s">
        <v>681</v>
      </c>
      <c r="E1011" s="2" t="s">
        <v>24</v>
      </c>
      <c r="F1011" s="2">
        <v>400</v>
      </c>
      <c r="G1011" s="2">
        <v>4.5</v>
      </c>
      <c r="H1011" s="2">
        <v>20</v>
      </c>
      <c r="I1011" s="2" t="s">
        <v>596</v>
      </c>
      <c r="J1011" s="2">
        <v>65</v>
      </c>
    </row>
    <row r="1012" spans="1:10" x14ac:dyDescent="0.3">
      <c r="A1012" s="2">
        <v>293465</v>
      </c>
      <c r="B1012" s="2" t="s">
        <v>680</v>
      </c>
      <c r="C1012" s="2" t="s">
        <v>11</v>
      </c>
      <c r="D1012" s="2" t="s">
        <v>681</v>
      </c>
      <c r="E1012" s="2" t="s">
        <v>47</v>
      </c>
      <c r="F1012" s="2">
        <v>400</v>
      </c>
      <c r="G1012" s="2">
        <v>4.5</v>
      </c>
      <c r="H1012" s="2">
        <v>20</v>
      </c>
      <c r="I1012" s="2" t="s">
        <v>596</v>
      </c>
      <c r="J1012" s="2">
        <v>65</v>
      </c>
    </row>
    <row r="1013" spans="1:10" x14ac:dyDescent="0.3">
      <c r="A1013" s="2">
        <v>293465</v>
      </c>
      <c r="B1013" s="2" t="s">
        <v>680</v>
      </c>
      <c r="C1013" s="2" t="s">
        <v>11</v>
      </c>
      <c r="D1013" s="2" t="s">
        <v>681</v>
      </c>
      <c r="E1013" s="2" t="s">
        <v>45</v>
      </c>
      <c r="F1013" s="2">
        <v>400</v>
      </c>
      <c r="G1013" s="2">
        <v>4.5</v>
      </c>
      <c r="H1013" s="2">
        <v>20</v>
      </c>
      <c r="I1013" s="2" t="s">
        <v>596</v>
      </c>
      <c r="J1013" s="2">
        <v>65</v>
      </c>
    </row>
    <row r="1014" spans="1:10" x14ac:dyDescent="0.3">
      <c r="A1014" s="2">
        <v>294627</v>
      </c>
      <c r="B1014" s="2" t="s">
        <v>318</v>
      </c>
      <c r="C1014" s="2" t="s">
        <v>11</v>
      </c>
      <c r="D1014" s="2" t="s">
        <v>682</v>
      </c>
      <c r="E1014" s="2" t="s">
        <v>16</v>
      </c>
      <c r="F1014" s="2">
        <v>200</v>
      </c>
      <c r="G1014" s="2">
        <v>2.9</v>
      </c>
      <c r="H1014" s="2">
        <v>80</v>
      </c>
      <c r="I1014" s="2" t="s">
        <v>596</v>
      </c>
      <c r="J1014" s="2">
        <v>50</v>
      </c>
    </row>
    <row r="1015" spans="1:10" x14ac:dyDescent="0.3">
      <c r="A1015" s="2">
        <v>296084</v>
      </c>
      <c r="B1015" s="2" t="s">
        <v>61</v>
      </c>
      <c r="C1015" s="2" t="s">
        <v>11</v>
      </c>
      <c r="D1015" s="2" t="s">
        <v>683</v>
      </c>
      <c r="E1015" s="2" t="s">
        <v>17</v>
      </c>
      <c r="F1015" s="2">
        <v>1000</v>
      </c>
      <c r="G1015" s="2">
        <v>4.3</v>
      </c>
      <c r="H1015" s="2">
        <v>500</v>
      </c>
      <c r="I1015" s="2" t="s">
        <v>238</v>
      </c>
      <c r="J1015" s="2">
        <v>35</v>
      </c>
    </row>
    <row r="1016" spans="1:10" x14ac:dyDescent="0.3">
      <c r="A1016" s="2">
        <v>297563</v>
      </c>
      <c r="B1016" s="2" t="s">
        <v>122</v>
      </c>
      <c r="C1016" s="2" t="s">
        <v>11</v>
      </c>
      <c r="D1016" s="2" t="s">
        <v>684</v>
      </c>
      <c r="E1016" s="2" t="s">
        <v>57</v>
      </c>
      <c r="F1016" s="2">
        <v>200</v>
      </c>
      <c r="G1016" s="2">
        <v>4.0999999999999996</v>
      </c>
      <c r="H1016" s="2">
        <v>100</v>
      </c>
      <c r="I1016" s="2" t="s">
        <v>122</v>
      </c>
      <c r="J1016" s="2">
        <v>40</v>
      </c>
    </row>
    <row r="1017" spans="1:10" x14ac:dyDescent="0.3">
      <c r="A1017" s="2">
        <v>297563</v>
      </c>
      <c r="B1017" s="2" t="s">
        <v>122</v>
      </c>
      <c r="C1017" s="2" t="s">
        <v>11</v>
      </c>
      <c r="D1017" s="2" t="s">
        <v>684</v>
      </c>
      <c r="E1017" s="2" t="s">
        <v>29</v>
      </c>
      <c r="F1017" s="2">
        <v>200</v>
      </c>
      <c r="G1017" s="2">
        <v>4.0999999999999996</v>
      </c>
      <c r="H1017" s="2">
        <v>100</v>
      </c>
      <c r="I1017" s="2" t="s">
        <v>122</v>
      </c>
      <c r="J1017" s="2">
        <v>40</v>
      </c>
    </row>
    <row r="1018" spans="1:10" x14ac:dyDescent="0.3">
      <c r="A1018" s="2">
        <v>297861</v>
      </c>
      <c r="B1018" s="2" t="s">
        <v>669</v>
      </c>
      <c r="C1018" s="2" t="s">
        <v>11</v>
      </c>
      <c r="D1018" s="2" t="s">
        <v>685</v>
      </c>
      <c r="E1018" s="2" t="s">
        <v>17</v>
      </c>
      <c r="F1018" s="2">
        <v>200</v>
      </c>
      <c r="G1018" s="2">
        <v>4.2</v>
      </c>
      <c r="H1018" s="2">
        <v>100</v>
      </c>
      <c r="I1018" s="2" t="s">
        <v>136</v>
      </c>
      <c r="J1018" s="2">
        <v>66</v>
      </c>
    </row>
    <row r="1019" spans="1:10" x14ac:dyDescent="0.3">
      <c r="A1019" s="2">
        <v>300026</v>
      </c>
      <c r="B1019" s="2" t="s">
        <v>74</v>
      </c>
      <c r="C1019" s="2" t="s">
        <v>11</v>
      </c>
      <c r="D1019" s="2" t="s">
        <v>686</v>
      </c>
      <c r="E1019" s="2" t="s">
        <v>16</v>
      </c>
      <c r="F1019" s="2">
        <v>100</v>
      </c>
      <c r="G1019" s="2">
        <v>3.9</v>
      </c>
      <c r="H1019" s="2">
        <v>20</v>
      </c>
      <c r="I1019" s="2" t="s">
        <v>687</v>
      </c>
      <c r="J1019" s="2">
        <v>42</v>
      </c>
    </row>
    <row r="1020" spans="1:10" x14ac:dyDescent="0.3">
      <c r="A1020" s="2">
        <v>300026</v>
      </c>
      <c r="B1020" s="2" t="s">
        <v>74</v>
      </c>
      <c r="C1020" s="2" t="s">
        <v>11</v>
      </c>
      <c r="D1020" s="2" t="s">
        <v>686</v>
      </c>
      <c r="E1020" s="2" t="s">
        <v>33</v>
      </c>
      <c r="F1020" s="2">
        <v>100</v>
      </c>
      <c r="G1020" s="2">
        <v>3.9</v>
      </c>
      <c r="H1020" s="2">
        <v>20</v>
      </c>
      <c r="I1020" s="2" t="s">
        <v>687</v>
      </c>
      <c r="J1020" s="2">
        <v>42</v>
      </c>
    </row>
    <row r="1021" spans="1:10" x14ac:dyDescent="0.3">
      <c r="A1021" s="2">
        <v>300360</v>
      </c>
      <c r="B1021" s="2" t="s">
        <v>688</v>
      </c>
      <c r="C1021" s="2" t="s">
        <v>11</v>
      </c>
      <c r="D1021" s="2" t="s">
        <v>689</v>
      </c>
      <c r="E1021" s="2" t="s">
        <v>45</v>
      </c>
      <c r="F1021" s="2">
        <v>600</v>
      </c>
      <c r="G1021" s="2">
        <v>3.4</v>
      </c>
      <c r="H1021" s="2">
        <v>100</v>
      </c>
      <c r="I1021" s="2" t="s">
        <v>86</v>
      </c>
      <c r="J1021" s="2">
        <v>60</v>
      </c>
    </row>
    <row r="1022" spans="1:10" x14ac:dyDescent="0.3">
      <c r="A1022" s="2">
        <v>300360</v>
      </c>
      <c r="B1022" s="2" t="s">
        <v>688</v>
      </c>
      <c r="C1022" s="2" t="s">
        <v>11</v>
      </c>
      <c r="D1022" s="2" t="s">
        <v>689</v>
      </c>
      <c r="E1022" s="2" t="s">
        <v>17</v>
      </c>
      <c r="F1022" s="2">
        <v>600</v>
      </c>
      <c r="G1022" s="2">
        <v>3.4</v>
      </c>
      <c r="H1022" s="2">
        <v>100</v>
      </c>
      <c r="I1022" s="2" t="s">
        <v>86</v>
      </c>
      <c r="J1022" s="2">
        <v>60</v>
      </c>
    </row>
    <row r="1023" spans="1:10" x14ac:dyDescent="0.3">
      <c r="A1023" s="2">
        <v>300360</v>
      </c>
      <c r="B1023" s="2" t="s">
        <v>688</v>
      </c>
      <c r="C1023" s="2" t="s">
        <v>11</v>
      </c>
      <c r="D1023" s="2" t="s">
        <v>689</v>
      </c>
      <c r="E1023" s="2" t="s">
        <v>24</v>
      </c>
      <c r="F1023" s="2">
        <v>600</v>
      </c>
      <c r="G1023" s="2">
        <v>3.4</v>
      </c>
      <c r="H1023" s="2">
        <v>100</v>
      </c>
      <c r="I1023" s="2" t="s">
        <v>86</v>
      </c>
      <c r="J1023" s="2">
        <v>60</v>
      </c>
    </row>
    <row r="1024" spans="1:10" x14ac:dyDescent="0.3">
      <c r="A1024" s="2">
        <v>302947</v>
      </c>
      <c r="B1024" s="2" t="s">
        <v>271</v>
      </c>
      <c r="C1024" s="2" t="s">
        <v>11</v>
      </c>
      <c r="D1024" s="2" t="s">
        <v>690</v>
      </c>
      <c r="E1024" s="2" t="s">
        <v>33</v>
      </c>
      <c r="F1024" s="2">
        <v>150</v>
      </c>
      <c r="G1024" s="2">
        <v>4.5</v>
      </c>
      <c r="H1024" s="2">
        <v>1000</v>
      </c>
      <c r="I1024" s="2" t="s">
        <v>271</v>
      </c>
      <c r="J1024" s="2">
        <v>62</v>
      </c>
    </row>
    <row r="1025" spans="1:10" x14ac:dyDescent="0.3">
      <c r="A1025" s="2">
        <v>302947</v>
      </c>
      <c r="B1025" s="2" t="s">
        <v>271</v>
      </c>
      <c r="C1025" s="2" t="s">
        <v>11</v>
      </c>
      <c r="D1025" s="2" t="s">
        <v>690</v>
      </c>
      <c r="E1025" s="2" t="s">
        <v>184</v>
      </c>
      <c r="F1025" s="2">
        <v>150</v>
      </c>
      <c r="G1025" s="2">
        <v>4.5</v>
      </c>
      <c r="H1025" s="2">
        <v>1000</v>
      </c>
      <c r="I1025" s="2" t="s">
        <v>271</v>
      </c>
      <c r="J1025" s="2">
        <v>62</v>
      </c>
    </row>
    <row r="1026" spans="1:10" x14ac:dyDescent="0.3">
      <c r="A1026" s="2">
        <v>302947</v>
      </c>
      <c r="B1026" s="2" t="s">
        <v>271</v>
      </c>
      <c r="C1026" s="2" t="s">
        <v>11</v>
      </c>
      <c r="D1026" s="2" t="s">
        <v>690</v>
      </c>
      <c r="E1026" s="2" t="s">
        <v>29</v>
      </c>
      <c r="F1026" s="2">
        <v>150</v>
      </c>
      <c r="G1026" s="2">
        <v>4.5</v>
      </c>
      <c r="H1026" s="2">
        <v>1000</v>
      </c>
      <c r="I1026" s="2" t="s">
        <v>271</v>
      </c>
      <c r="J1026" s="2">
        <v>62</v>
      </c>
    </row>
    <row r="1027" spans="1:10" x14ac:dyDescent="0.3">
      <c r="A1027" s="2">
        <v>302947</v>
      </c>
      <c r="B1027" s="2" t="s">
        <v>271</v>
      </c>
      <c r="C1027" s="2" t="s">
        <v>11</v>
      </c>
      <c r="D1027" s="2" t="s">
        <v>690</v>
      </c>
      <c r="E1027" s="2" t="s">
        <v>57</v>
      </c>
      <c r="F1027" s="2">
        <v>150</v>
      </c>
      <c r="G1027" s="2">
        <v>4.5</v>
      </c>
      <c r="H1027" s="2">
        <v>1000</v>
      </c>
      <c r="I1027" s="2" t="s">
        <v>271</v>
      </c>
      <c r="J1027" s="2">
        <v>62</v>
      </c>
    </row>
    <row r="1028" spans="1:10" x14ac:dyDescent="0.3">
      <c r="A1028" s="2">
        <v>303130</v>
      </c>
      <c r="B1028" s="2" t="s">
        <v>211</v>
      </c>
      <c r="C1028" s="2" t="s">
        <v>11</v>
      </c>
      <c r="D1028" s="2" t="s">
        <v>691</v>
      </c>
      <c r="E1028" s="2" t="s">
        <v>16</v>
      </c>
      <c r="F1028" s="2">
        <v>200</v>
      </c>
      <c r="G1028" s="2">
        <v>4.4000000000000004</v>
      </c>
      <c r="H1028" s="2">
        <v>100</v>
      </c>
      <c r="I1028" s="2" t="s">
        <v>692</v>
      </c>
      <c r="J1028" s="2">
        <v>29</v>
      </c>
    </row>
    <row r="1029" spans="1:10" x14ac:dyDescent="0.3">
      <c r="A1029" s="2">
        <v>303130</v>
      </c>
      <c r="B1029" s="2" t="s">
        <v>211</v>
      </c>
      <c r="C1029" s="2" t="s">
        <v>11</v>
      </c>
      <c r="D1029" s="2" t="s">
        <v>691</v>
      </c>
      <c r="E1029" s="2" t="s">
        <v>24</v>
      </c>
      <c r="F1029" s="2">
        <v>200</v>
      </c>
      <c r="G1029" s="2">
        <v>4.4000000000000004</v>
      </c>
      <c r="H1029" s="2">
        <v>100</v>
      </c>
      <c r="I1029" s="2" t="s">
        <v>692</v>
      </c>
      <c r="J1029" s="2">
        <v>29</v>
      </c>
    </row>
    <row r="1030" spans="1:10" x14ac:dyDescent="0.3">
      <c r="A1030" s="2">
        <v>303130</v>
      </c>
      <c r="B1030" s="2" t="s">
        <v>211</v>
      </c>
      <c r="C1030" s="2" t="s">
        <v>11</v>
      </c>
      <c r="D1030" s="2" t="s">
        <v>691</v>
      </c>
      <c r="E1030" s="2" t="s">
        <v>17</v>
      </c>
      <c r="F1030" s="2">
        <v>200</v>
      </c>
      <c r="G1030" s="2">
        <v>4.4000000000000004</v>
      </c>
      <c r="H1030" s="2">
        <v>100</v>
      </c>
      <c r="I1030" s="2" t="s">
        <v>692</v>
      </c>
      <c r="J1030" s="2">
        <v>29</v>
      </c>
    </row>
    <row r="1031" spans="1:10" x14ac:dyDescent="0.3">
      <c r="A1031" s="2">
        <v>303939</v>
      </c>
      <c r="B1031" s="2" t="s">
        <v>127</v>
      </c>
      <c r="C1031" s="2" t="s">
        <v>11</v>
      </c>
      <c r="D1031" s="2" t="s">
        <v>693</v>
      </c>
      <c r="E1031" s="2" t="s">
        <v>24</v>
      </c>
      <c r="F1031" s="2">
        <v>300</v>
      </c>
      <c r="G1031" s="2">
        <v>3.7</v>
      </c>
      <c r="H1031" s="2">
        <v>20</v>
      </c>
      <c r="I1031" s="2" t="s">
        <v>694</v>
      </c>
      <c r="J1031" s="2">
        <v>40</v>
      </c>
    </row>
    <row r="1032" spans="1:10" x14ac:dyDescent="0.3">
      <c r="A1032" s="2">
        <v>303939</v>
      </c>
      <c r="B1032" s="2" t="s">
        <v>127</v>
      </c>
      <c r="C1032" s="2" t="s">
        <v>11</v>
      </c>
      <c r="D1032" s="2" t="s">
        <v>693</v>
      </c>
      <c r="E1032" s="2" t="s">
        <v>17</v>
      </c>
      <c r="F1032" s="2">
        <v>300</v>
      </c>
      <c r="G1032" s="2">
        <v>3.7</v>
      </c>
      <c r="H1032" s="2">
        <v>20</v>
      </c>
      <c r="I1032" s="2" t="s">
        <v>694</v>
      </c>
      <c r="J1032" s="2">
        <v>40</v>
      </c>
    </row>
    <row r="1033" spans="1:10" x14ac:dyDescent="0.3">
      <c r="A1033" s="2">
        <v>303939</v>
      </c>
      <c r="B1033" s="2" t="s">
        <v>127</v>
      </c>
      <c r="C1033" s="2" t="s">
        <v>11</v>
      </c>
      <c r="D1033" s="2" t="s">
        <v>693</v>
      </c>
      <c r="E1033" s="2" t="s">
        <v>16</v>
      </c>
      <c r="F1033" s="2">
        <v>300</v>
      </c>
      <c r="G1033" s="2">
        <v>3.7</v>
      </c>
      <c r="H1033" s="2">
        <v>20</v>
      </c>
      <c r="I1033" s="2" t="s">
        <v>694</v>
      </c>
      <c r="J1033" s="2">
        <v>40</v>
      </c>
    </row>
    <row r="1034" spans="1:10" x14ac:dyDescent="0.3">
      <c r="A1034" s="2">
        <v>304203</v>
      </c>
      <c r="B1034" s="2" t="s">
        <v>211</v>
      </c>
      <c r="C1034" s="2" t="s">
        <v>11</v>
      </c>
      <c r="D1034" s="2" t="s">
        <v>695</v>
      </c>
      <c r="E1034" s="2" t="s">
        <v>45</v>
      </c>
      <c r="F1034" s="2">
        <v>500</v>
      </c>
      <c r="G1034" s="2">
        <v>3.7</v>
      </c>
      <c r="H1034" s="2">
        <v>20</v>
      </c>
      <c r="I1034" s="2" t="s">
        <v>696</v>
      </c>
      <c r="J1034" s="2">
        <v>36</v>
      </c>
    </row>
    <row r="1035" spans="1:10" x14ac:dyDescent="0.3">
      <c r="A1035" s="2">
        <v>304203</v>
      </c>
      <c r="B1035" s="2" t="s">
        <v>211</v>
      </c>
      <c r="C1035" s="2" t="s">
        <v>11</v>
      </c>
      <c r="D1035" s="2" t="s">
        <v>695</v>
      </c>
      <c r="E1035" s="2" t="s">
        <v>17</v>
      </c>
      <c r="F1035" s="2">
        <v>500</v>
      </c>
      <c r="G1035" s="2">
        <v>3.7</v>
      </c>
      <c r="H1035" s="2">
        <v>20</v>
      </c>
      <c r="I1035" s="2" t="s">
        <v>696</v>
      </c>
      <c r="J1035" s="2">
        <v>36</v>
      </c>
    </row>
    <row r="1036" spans="1:10" x14ac:dyDescent="0.3">
      <c r="A1036" s="2">
        <v>304203</v>
      </c>
      <c r="B1036" s="2" t="s">
        <v>211</v>
      </c>
      <c r="C1036" s="2" t="s">
        <v>11</v>
      </c>
      <c r="D1036" s="2" t="s">
        <v>695</v>
      </c>
      <c r="E1036" s="2" t="s">
        <v>24</v>
      </c>
      <c r="F1036" s="2">
        <v>500</v>
      </c>
      <c r="G1036" s="2">
        <v>3.7</v>
      </c>
      <c r="H1036" s="2">
        <v>20</v>
      </c>
      <c r="I1036" s="2" t="s">
        <v>696</v>
      </c>
      <c r="J1036" s="2">
        <v>36</v>
      </c>
    </row>
    <row r="1037" spans="1:10" x14ac:dyDescent="0.3">
      <c r="A1037" s="2">
        <v>304203</v>
      </c>
      <c r="B1037" s="2" t="s">
        <v>211</v>
      </c>
      <c r="C1037" s="2" t="s">
        <v>11</v>
      </c>
      <c r="D1037" s="2" t="s">
        <v>695</v>
      </c>
      <c r="E1037" s="2" t="s">
        <v>33</v>
      </c>
      <c r="F1037" s="2">
        <v>500</v>
      </c>
      <c r="G1037" s="2">
        <v>3.7</v>
      </c>
      <c r="H1037" s="2">
        <v>20</v>
      </c>
      <c r="I1037" s="2" t="s">
        <v>696</v>
      </c>
      <c r="J1037" s="2">
        <v>36</v>
      </c>
    </row>
    <row r="1038" spans="1:10" x14ac:dyDescent="0.3">
      <c r="A1038" s="2">
        <v>304497</v>
      </c>
      <c r="B1038" s="2" t="s">
        <v>61</v>
      </c>
      <c r="C1038" s="2" t="s">
        <v>11</v>
      </c>
      <c r="D1038" s="2" t="s">
        <v>697</v>
      </c>
      <c r="E1038" s="2" t="s">
        <v>16</v>
      </c>
      <c r="F1038" s="2">
        <v>400</v>
      </c>
      <c r="G1038" s="2">
        <v>4.2</v>
      </c>
      <c r="H1038" s="2">
        <v>50</v>
      </c>
      <c r="I1038" s="2" t="s">
        <v>238</v>
      </c>
      <c r="J1038" s="2">
        <v>36</v>
      </c>
    </row>
    <row r="1039" spans="1:10" x14ac:dyDescent="0.3">
      <c r="A1039" s="2">
        <v>304497</v>
      </c>
      <c r="B1039" s="2" t="s">
        <v>61</v>
      </c>
      <c r="C1039" s="2" t="s">
        <v>11</v>
      </c>
      <c r="D1039" s="2" t="s">
        <v>697</v>
      </c>
      <c r="E1039" s="2" t="s">
        <v>17</v>
      </c>
      <c r="F1039" s="2">
        <v>400</v>
      </c>
      <c r="G1039" s="2">
        <v>4.2</v>
      </c>
      <c r="H1039" s="2">
        <v>50</v>
      </c>
      <c r="I1039" s="2" t="s">
        <v>238</v>
      </c>
      <c r="J1039" s="2">
        <v>36</v>
      </c>
    </row>
    <row r="1040" spans="1:10" x14ac:dyDescent="0.3">
      <c r="A1040" s="2">
        <v>305084</v>
      </c>
      <c r="B1040" s="2" t="s">
        <v>148</v>
      </c>
      <c r="C1040" s="2" t="s">
        <v>11</v>
      </c>
      <c r="D1040" s="2" t="s">
        <v>698</v>
      </c>
      <c r="E1040" s="2" t="s">
        <v>24</v>
      </c>
      <c r="F1040" s="2">
        <v>399</v>
      </c>
      <c r="G1040" s="2">
        <v>3.7</v>
      </c>
      <c r="H1040" s="2">
        <v>20</v>
      </c>
      <c r="I1040" s="2" t="s">
        <v>25</v>
      </c>
      <c r="J1040" s="2">
        <v>39</v>
      </c>
    </row>
    <row r="1041" spans="1:10" x14ac:dyDescent="0.3">
      <c r="A1041" s="2">
        <v>305084</v>
      </c>
      <c r="B1041" s="2" t="s">
        <v>148</v>
      </c>
      <c r="C1041" s="2" t="s">
        <v>11</v>
      </c>
      <c r="D1041" s="2" t="s">
        <v>698</v>
      </c>
      <c r="E1041" s="2" t="s">
        <v>30</v>
      </c>
      <c r="F1041" s="2">
        <v>399</v>
      </c>
      <c r="G1041" s="2">
        <v>3.7</v>
      </c>
      <c r="H1041" s="2">
        <v>20</v>
      </c>
      <c r="I1041" s="2" t="s">
        <v>25</v>
      </c>
      <c r="J1041" s="2">
        <v>39</v>
      </c>
    </row>
    <row r="1042" spans="1:10" x14ac:dyDescent="0.3">
      <c r="A1042" s="2">
        <v>305084</v>
      </c>
      <c r="B1042" s="2" t="s">
        <v>148</v>
      </c>
      <c r="C1042" s="2" t="s">
        <v>11</v>
      </c>
      <c r="D1042" s="2" t="s">
        <v>698</v>
      </c>
      <c r="E1042" s="2" t="s">
        <v>110</v>
      </c>
      <c r="F1042" s="2">
        <v>399</v>
      </c>
      <c r="G1042" s="2">
        <v>3.7</v>
      </c>
      <c r="H1042" s="2">
        <v>20</v>
      </c>
      <c r="I1042" s="2" t="s">
        <v>25</v>
      </c>
      <c r="J1042" s="2">
        <v>39</v>
      </c>
    </row>
    <row r="1043" spans="1:10" x14ac:dyDescent="0.3">
      <c r="A1043" s="2">
        <v>305084</v>
      </c>
      <c r="B1043" s="2" t="s">
        <v>148</v>
      </c>
      <c r="C1043" s="2" t="s">
        <v>11</v>
      </c>
      <c r="D1043" s="2" t="s">
        <v>698</v>
      </c>
      <c r="E1043" s="2" t="s">
        <v>28</v>
      </c>
      <c r="F1043" s="2">
        <v>399</v>
      </c>
      <c r="G1043" s="2">
        <v>3.7</v>
      </c>
      <c r="H1043" s="2">
        <v>20</v>
      </c>
      <c r="I1043" s="2" t="s">
        <v>25</v>
      </c>
      <c r="J1043" s="2">
        <v>39</v>
      </c>
    </row>
    <row r="1044" spans="1:10" x14ac:dyDescent="0.3">
      <c r="A1044" s="2">
        <v>305092</v>
      </c>
      <c r="B1044" s="2" t="s">
        <v>148</v>
      </c>
      <c r="C1044" s="2" t="s">
        <v>11</v>
      </c>
      <c r="D1044" s="2" t="s">
        <v>699</v>
      </c>
      <c r="E1044" s="2" t="s">
        <v>17</v>
      </c>
      <c r="F1044" s="2">
        <v>399</v>
      </c>
      <c r="G1044" s="2">
        <v>2.9</v>
      </c>
      <c r="H1044" s="2">
        <v>80</v>
      </c>
      <c r="I1044" s="2" t="s">
        <v>25</v>
      </c>
      <c r="J1044" s="2">
        <v>60</v>
      </c>
    </row>
    <row r="1045" spans="1:10" x14ac:dyDescent="0.3">
      <c r="A1045" s="2">
        <v>305092</v>
      </c>
      <c r="B1045" s="2" t="s">
        <v>148</v>
      </c>
      <c r="C1045" s="2" t="s">
        <v>11</v>
      </c>
      <c r="D1045" s="2" t="s">
        <v>699</v>
      </c>
      <c r="E1045" s="2" t="s">
        <v>235</v>
      </c>
      <c r="F1045" s="2">
        <v>399</v>
      </c>
      <c r="G1045" s="2">
        <v>2.9</v>
      </c>
      <c r="H1045" s="2">
        <v>80</v>
      </c>
      <c r="I1045" s="2" t="s">
        <v>25</v>
      </c>
      <c r="J1045" s="2">
        <v>60</v>
      </c>
    </row>
    <row r="1046" spans="1:10" x14ac:dyDescent="0.3">
      <c r="A1046" s="2">
        <v>305092</v>
      </c>
      <c r="B1046" s="2" t="s">
        <v>148</v>
      </c>
      <c r="C1046" s="2" t="s">
        <v>11</v>
      </c>
      <c r="D1046" s="2" t="s">
        <v>699</v>
      </c>
      <c r="E1046" s="2" t="s">
        <v>38</v>
      </c>
      <c r="F1046" s="2">
        <v>399</v>
      </c>
      <c r="G1046" s="2">
        <v>2.9</v>
      </c>
      <c r="H1046" s="2">
        <v>80</v>
      </c>
      <c r="I1046" s="2" t="s">
        <v>25</v>
      </c>
      <c r="J1046" s="2">
        <v>60</v>
      </c>
    </row>
    <row r="1047" spans="1:10" x14ac:dyDescent="0.3">
      <c r="A1047" s="2">
        <v>305092</v>
      </c>
      <c r="B1047" s="2" t="s">
        <v>148</v>
      </c>
      <c r="C1047" s="2" t="s">
        <v>11</v>
      </c>
      <c r="D1047" s="2" t="s">
        <v>699</v>
      </c>
      <c r="E1047" s="2" t="s">
        <v>183</v>
      </c>
      <c r="F1047" s="2">
        <v>399</v>
      </c>
      <c r="G1047" s="2">
        <v>2.9</v>
      </c>
      <c r="H1047" s="2">
        <v>80</v>
      </c>
      <c r="I1047" s="2" t="s">
        <v>25</v>
      </c>
      <c r="J1047" s="2">
        <v>60</v>
      </c>
    </row>
    <row r="1048" spans="1:10" x14ac:dyDescent="0.3">
      <c r="A1048" s="2">
        <v>305285</v>
      </c>
      <c r="B1048" s="2" t="s">
        <v>35</v>
      </c>
      <c r="C1048" s="2" t="s">
        <v>11</v>
      </c>
      <c r="D1048" s="2" t="s">
        <v>700</v>
      </c>
      <c r="E1048" s="2" t="s">
        <v>182</v>
      </c>
      <c r="F1048" s="2">
        <v>400</v>
      </c>
      <c r="G1048" s="2">
        <v>3.6</v>
      </c>
      <c r="H1048" s="2">
        <v>20</v>
      </c>
      <c r="I1048" s="2" t="s">
        <v>25</v>
      </c>
      <c r="J1048" s="2">
        <v>64</v>
      </c>
    </row>
    <row r="1049" spans="1:10" x14ac:dyDescent="0.3">
      <c r="A1049" s="2">
        <v>305292</v>
      </c>
      <c r="B1049" s="2" t="s">
        <v>61</v>
      </c>
      <c r="C1049" s="2" t="s">
        <v>11</v>
      </c>
      <c r="D1049" s="2" t="s">
        <v>701</v>
      </c>
      <c r="E1049" s="2" t="s">
        <v>47</v>
      </c>
      <c r="F1049" s="2">
        <v>300</v>
      </c>
      <c r="G1049" s="2">
        <v>3.9</v>
      </c>
      <c r="H1049" s="2">
        <v>100</v>
      </c>
      <c r="I1049" s="2" t="s">
        <v>238</v>
      </c>
      <c r="J1049" s="2">
        <v>31</v>
      </c>
    </row>
    <row r="1050" spans="1:10" x14ac:dyDescent="0.3">
      <c r="A1050" s="2">
        <v>305365</v>
      </c>
      <c r="B1050" s="2" t="s">
        <v>89</v>
      </c>
      <c r="C1050" s="2" t="s">
        <v>11</v>
      </c>
      <c r="D1050" s="2" t="s">
        <v>702</v>
      </c>
      <c r="E1050" s="2" t="s">
        <v>55</v>
      </c>
      <c r="F1050" s="2">
        <v>200</v>
      </c>
      <c r="G1050" s="2">
        <v>3.7</v>
      </c>
      <c r="H1050" s="2">
        <v>20</v>
      </c>
      <c r="I1050" s="2" t="s">
        <v>238</v>
      </c>
      <c r="J1050" s="2">
        <v>28</v>
      </c>
    </row>
    <row r="1051" spans="1:10" x14ac:dyDescent="0.3">
      <c r="A1051" s="2">
        <v>308352</v>
      </c>
      <c r="B1051" s="2" t="s">
        <v>61</v>
      </c>
      <c r="C1051" s="2" t="s">
        <v>11</v>
      </c>
      <c r="D1051" s="2" t="s">
        <v>703</v>
      </c>
      <c r="E1051" s="2" t="s">
        <v>120</v>
      </c>
      <c r="F1051" s="2">
        <v>300</v>
      </c>
      <c r="G1051" s="2">
        <v>3.6</v>
      </c>
      <c r="H1051" s="2">
        <v>100</v>
      </c>
      <c r="I1051" s="2" t="s">
        <v>238</v>
      </c>
      <c r="J1051" s="2">
        <v>36</v>
      </c>
    </row>
    <row r="1052" spans="1:10" x14ac:dyDescent="0.3">
      <c r="A1052" s="2">
        <v>308352</v>
      </c>
      <c r="B1052" s="2" t="s">
        <v>61</v>
      </c>
      <c r="C1052" s="2" t="s">
        <v>11</v>
      </c>
      <c r="D1052" s="2" t="s">
        <v>703</v>
      </c>
      <c r="E1052" s="2" t="s">
        <v>16</v>
      </c>
      <c r="F1052" s="2">
        <v>300</v>
      </c>
      <c r="G1052" s="2">
        <v>3.6</v>
      </c>
      <c r="H1052" s="2">
        <v>100</v>
      </c>
      <c r="I1052" s="2" t="s">
        <v>238</v>
      </c>
      <c r="J1052" s="2">
        <v>36</v>
      </c>
    </row>
    <row r="1053" spans="1:10" x14ac:dyDescent="0.3">
      <c r="A1053" s="2">
        <v>310222</v>
      </c>
      <c r="B1053" s="2" t="s">
        <v>704</v>
      </c>
      <c r="C1053" s="2" t="s">
        <v>11</v>
      </c>
      <c r="D1053" s="2" t="s">
        <v>705</v>
      </c>
      <c r="E1053" s="2" t="s">
        <v>47</v>
      </c>
      <c r="F1053" s="2">
        <v>300</v>
      </c>
      <c r="G1053" s="2">
        <v>3.3</v>
      </c>
      <c r="H1053" s="2">
        <v>20</v>
      </c>
      <c r="I1053" s="2" t="s">
        <v>706</v>
      </c>
      <c r="J1053" s="2">
        <v>82</v>
      </c>
    </row>
    <row r="1054" spans="1:10" x14ac:dyDescent="0.3">
      <c r="A1054" s="2">
        <v>310261</v>
      </c>
      <c r="B1054" s="2" t="s">
        <v>127</v>
      </c>
      <c r="C1054" s="2" t="s">
        <v>11</v>
      </c>
      <c r="D1054" s="2" t="s">
        <v>707</v>
      </c>
      <c r="E1054" s="2" t="s">
        <v>16</v>
      </c>
      <c r="F1054" s="2">
        <v>800</v>
      </c>
      <c r="G1054" s="2">
        <v>2.9</v>
      </c>
      <c r="H1054" s="2">
        <v>80</v>
      </c>
      <c r="I1054" s="2" t="s">
        <v>151</v>
      </c>
      <c r="J1054" s="2">
        <v>67</v>
      </c>
    </row>
    <row r="1055" spans="1:10" x14ac:dyDescent="0.3">
      <c r="A1055" s="2">
        <v>310261</v>
      </c>
      <c r="B1055" s="2" t="s">
        <v>127</v>
      </c>
      <c r="C1055" s="2" t="s">
        <v>11</v>
      </c>
      <c r="D1055" s="2" t="s">
        <v>707</v>
      </c>
      <c r="E1055" s="2" t="s">
        <v>17</v>
      </c>
      <c r="F1055" s="2">
        <v>800</v>
      </c>
      <c r="G1055" s="2">
        <v>2.9</v>
      </c>
      <c r="H1055" s="2">
        <v>80</v>
      </c>
      <c r="I1055" s="2" t="s">
        <v>151</v>
      </c>
      <c r="J1055" s="2">
        <v>67</v>
      </c>
    </row>
    <row r="1056" spans="1:10" x14ac:dyDescent="0.3">
      <c r="A1056" s="2">
        <v>311964</v>
      </c>
      <c r="B1056" s="2" t="s">
        <v>318</v>
      </c>
      <c r="C1056" s="2" t="s">
        <v>11</v>
      </c>
      <c r="D1056" s="2" t="s">
        <v>708</v>
      </c>
      <c r="E1056" s="2" t="s">
        <v>16</v>
      </c>
      <c r="F1056" s="2">
        <v>500</v>
      </c>
      <c r="G1056" s="2">
        <v>2.9</v>
      </c>
      <c r="H1056" s="2">
        <v>80</v>
      </c>
      <c r="I1056" s="2" t="s">
        <v>318</v>
      </c>
      <c r="J1056" s="2">
        <v>52</v>
      </c>
    </row>
    <row r="1057" spans="1:10" x14ac:dyDescent="0.3">
      <c r="A1057" s="2">
        <v>311964</v>
      </c>
      <c r="B1057" s="2" t="s">
        <v>318</v>
      </c>
      <c r="C1057" s="2" t="s">
        <v>11</v>
      </c>
      <c r="D1057" s="2" t="s">
        <v>708</v>
      </c>
      <c r="E1057" s="2" t="s">
        <v>33</v>
      </c>
      <c r="F1057" s="2">
        <v>500</v>
      </c>
      <c r="G1057" s="2">
        <v>2.9</v>
      </c>
      <c r="H1057" s="2">
        <v>80</v>
      </c>
      <c r="I1057" s="2" t="s">
        <v>318</v>
      </c>
      <c r="J1057" s="2">
        <v>52</v>
      </c>
    </row>
    <row r="1058" spans="1:10" x14ac:dyDescent="0.3">
      <c r="A1058" s="2">
        <v>311964</v>
      </c>
      <c r="B1058" s="2" t="s">
        <v>318</v>
      </c>
      <c r="C1058" s="2" t="s">
        <v>11</v>
      </c>
      <c r="D1058" s="2" t="s">
        <v>708</v>
      </c>
      <c r="E1058" s="2" t="s">
        <v>120</v>
      </c>
      <c r="F1058" s="2">
        <v>500</v>
      </c>
      <c r="G1058" s="2">
        <v>2.9</v>
      </c>
      <c r="H1058" s="2">
        <v>80</v>
      </c>
      <c r="I1058" s="2" t="s">
        <v>318</v>
      </c>
      <c r="J1058" s="2">
        <v>52</v>
      </c>
    </row>
    <row r="1059" spans="1:10" x14ac:dyDescent="0.3">
      <c r="A1059" s="2">
        <v>312644</v>
      </c>
      <c r="B1059" s="2" t="s">
        <v>25</v>
      </c>
      <c r="C1059" s="2" t="s">
        <v>11</v>
      </c>
      <c r="D1059" s="2" t="s">
        <v>709</v>
      </c>
      <c r="E1059" s="2" t="s">
        <v>57</v>
      </c>
      <c r="F1059" s="2">
        <v>200</v>
      </c>
      <c r="G1059" s="2">
        <v>3.9</v>
      </c>
      <c r="H1059" s="2">
        <v>50</v>
      </c>
      <c r="I1059" s="2" t="s">
        <v>25</v>
      </c>
      <c r="J1059" s="2">
        <v>63</v>
      </c>
    </row>
    <row r="1060" spans="1:10" x14ac:dyDescent="0.3">
      <c r="A1060" s="2">
        <v>312662</v>
      </c>
      <c r="B1060" s="2" t="s">
        <v>25</v>
      </c>
      <c r="C1060" s="2" t="s">
        <v>11</v>
      </c>
      <c r="D1060" s="2" t="s">
        <v>710</v>
      </c>
      <c r="E1060" s="2" t="s">
        <v>29</v>
      </c>
      <c r="F1060" s="2">
        <v>200</v>
      </c>
      <c r="G1060" s="2">
        <v>4.0999999999999996</v>
      </c>
      <c r="H1060" s="2">
        <v>100</v>
      </c>
      <c r="I1060" s="2" t="s">
        <v>25</v>
      </c>
      <c r="J1060" s="2">
        <v>62</v>
      </c>
    </row>
    <row r="1061" spans="1:10" x14ac:dyDescent="0.3">
      <c r="A1061" s="2">
        <v>312662</v>
      </c>
      <c r="B1061" s="2" t="s">
        <v>25</v>
      </c>
      <c r="C1061" s="2" t="s">
        <v>11</v>
      </c>
      <c r="D1061" s="2" t="s">
        <v>710</v>
      </c>
      <c r="E1061" s="2" t="s">
        <v>34</v>
      </c>
      <c r="F1061" s="2">
        <v>200</v>
      </c>
      <c r="G1061" s="2">
        <v>4.0999999999999996</v>
      </c>
      <c r="H1061" s="2">
        <v>100</v>
      </c>
      <c r="I1061" s="2" t="s">
        <v>25</v>
      </c>
      <c r="J1061" s="2">
        <v>62</v>
      </c>
    </row>
    <row r="1062" spans="1:10" x14ac:dyDescent="0.3">
      <c r="A1062" s="2">
        <v>312662</v>
      </c>
      <c r="B1062" s="2" t="s">
        <v>25</v>
      </c>
      <c r="C1062" s="2" t="s">
        <v>11</v>
      </c>
      <c r="D1062" s="2" t="s">
        <v>710</v>
      </c>
      <c r="E1062" s="2" t="s">
        <v>55</v>
      </c>
      <c r="F1062" s="2">
        <v>200</v>
      </c>
      <c r="G1062" s="2">
        <v>4.0999999999999996</v>
      </c>
      <c r="H1062" s="2">
        <v>100</v>
      </c>
      <c r="I1062" s="2" t="s">
        <v>25</v>
      </c>
      <c r="J1062" s="2">
        <v>62</v>
      </c>
    </row>
    <row r="1063" spans="1:10" x14ac:dyDescent="0.3">
      <c r="A1063" s="2">
        <v>312800</v>
      </c>
      <c r="B1063" s="2" t="s">
        <v>127</v>
      </c>
      <c r="C1063" s="2" t="s">
        <v>11</v>
      </c>
      <c r="D1063" s="2" t="s">
        <v>711</v>
      </c>
      <c r="E1063" s="2" t="s">
        <v>45</v>
      </c>
      <c r="F1063" s="2">
        <v>300</v>
      </c>
      <c r="G1063" s="2">
        <v>4.2</v>
      </c>
      <c r="H1063" s="2">
        <v>1000</v>
      </c>
      <c r="I1063" s="2" t="s">
        <v>590</v>
      </c>
      <c r="J1063" s="2">
        <v>47</v>
      </c>
    </row>
    <row r="1064" spans="1:10" x14ac:dyDescent="0.3">
      <c r="A1064" s="2">
        <v>312800</v>
      </c>
      <c r="B1064" s="2" t="s">
        <v>127</v>
      </c>
      <c r="C1064" s="2" t="s">
        <v>11</v>
      </c>
      <c r="D1064" s="2" t="s">
        <v>711</v>
      </c>
      <c r="E1064" s="2" t="s">
        <v>17</v>
      </c>
      <c r="F1064" s="2">
        <v>300</v>
      </c>
      <c r="G1064" s="2">
        <v>4.2</v>
      </c>
      <c r="H1064" s="2">
        <v>1000</v>
      </c>
      <c r="I1064" s="2" t="s">
        <v>590</v>
      </c>
      <c r="J1064" s="2">
        <v>47</v>
      </c>
    </row>
    <row r="1065" spans="1:10" x14ac:dyDescent="0.3">
      <c r="A1065" s="2">
        <v>312800</v>
      </c>
      <c r="B1065" s="2" t="s">
        <v>127</v>
      </c>
      <c r="C1065" s="2" t="s">
        <v>11</v>
      </c>
      <c r="D1065" s="2" t="s">
        <v>711</v>
      </c>
      <c r="E1065" s="2" t="s">
        <v>24</v>
      </c>
      <c r="F1065" s="2">
        <v>300</v>
      </c>
      <c r="G1065" s="2">
        <v>4.2</v>
      </c>
      <c r="H1065" s="2">
        <v>1000</v>
      </c>
      <c r="I1065" s="2" t="s">
        <v>590</v>
      </c>
      <c r="J1065" s="2">
        <v>47</v>
      </c>
    </row>
    <row r="1066" spans="1:10" x14ac:dyDescent="0.3">
      <c r="A1066" s="2">
        <v>312803</v>
      </c>
      <c r="B1066" s="2" t="s">
        <v>86</v>
      </c>
      <c r="C1066" s="2" t="s">
        <v>11</v>
      </c>
      <c r="D1066" s="2" t="s">
        <v>712</v>
      </c>
      <c r="E1066" s="2" t="s">
        <v>16</v>
      </c>
      <c r="F1066" s="2">
        <v>250</v>
      </c>
      <c r="G1066" s="2">
        <v>3.7</v>
      </c>
      <c r="H1066" s="2">
        <v>100</v>
      </c>
      <c r="I1066" s="2" t="s">
        <v>713</v>
      </c>
      <c r="J1066" s="2">
        <v>63</v>
      </c>
    </row>
    <row r="1067" spans="1:10" x14ac:dyDescent="0.3">
      <c r="A1067" s="2">
        <v>312803</v>
      </c>
      <c r="B1067" s="2" t="s">
        <v>86</v>
      </c>
      <c r="C1067" s="2" t="s">
        <v>11</v>
      </c>
      <c r="D1067" s="2" t="s">
        <v>712</v>
      </c>
      <c r="E1067" s="2" t="s">
        <v>45</v>
      </c>
      <c r="F1067" s="2">
        <v>250</v>
      </c>
      <c r="G1067" s="2">
        <v>3.7</v>
      </c>
      <c r="H1067" s="2">
        <v>100</v>
      </c>
      <c r="I1067" s="2" t="s">
        <v>713</v>
      </c>
      <c r="J1067" s="2">
        <v>63</v>
      </c>
    </row>
    <row r="1068" spans="1:10" x14ac:dyDescent="0.3">
      <c r="A1068" s="2">
        <v>312803</v>
      </c>
      <c r="B1068" s="2" t="s">
        <v>86</v>
      </c>
      <c r="C1068" s="2" t="s">
        <v>11</v>
      </c>
      <c r="D1068" s="2" t="s">
        <v>712</v>
      </c>
      <c r="E1068" s="2" t="s">
        <v>17</v>
      </c>
      <c r="F1068" s="2">
        <v>250</v>
      </c>
      <c r="G1068" s="2">
        <v>3.7</v>
      </c>
      <c r="H1068" s="2">
        <v>100</v>
      </c>
      <c r="I1068" s="2" t="s">
        <v>713</v>
      </c>
      <c r="J1068" s="2">
        <v>63</v>
      </c>
    </row>
    <row r="1069" spans="1:10" x14ac:dyDescent="0.3">
      <c r="A1069" s="2">
        <v>312803</v>
      </c>
      <c r="B1069" s="2" t="s">
        <v>86</v>
      </c>
      <c r="C1069" s="2" t="s">
        <v>11</v>
      </c>
      <c r="D1069" s="2" t="s">
        <v>712</v>
      </c>
      <c r="E1069" s="2" t="s">
        <v>24</v>
      </c>
      <c r="F1069" s="2">
        <v>250</v>
      </c>
      <c r="G1069" s="2">
        <v>3.7</v>
      </c>
      <c r="H1069" s="2">
        <v>100</v>
      </c>
      <c r="I1069" s="2" t="s">
        <v>713</v>
      </c>
      <c r="J1069" s="2">
        <v>63</v>
      </c>
    </row>
    <row r="1070" spans="1:10" x14ac:dyDescent="0.3">
      <c r="A1070" s="2">
        <v>312803</v>
      </c>
      <c r="B1070" s="2" t="s">
        <v>86</v>
      </c>
      <c r="C1070" s="2" t="s">
        <v>11</v>
      </c>
      <c r="D1070" s="2" t="s">
        <v>712</v>
      </c>
      <c r="E1070" s="2" t="s">
        <v>28</v>
      </c>
      <c r="F1070" s="2">
        <v>250</v>
      </c>
      <c r="G1070" s="2">
        <v>3.7</v>
      </c>
      <c r="H1070" s="2">
        <v>100</v>
      </c>
      <c r="I1070" s="2" t="s">
        <v>713</v>
      </c>
      <c r="J1070" s="2">
        <v>63</v>
      </c>
    </row>
    <row r="1071" spans="1:10" x14ac:dyDescent="0.3">
      <c r="A1071" s="2">
        <v>313301</v>
      </c>
      <c r="B1071" s="2" t="s">
        <v>25</v>
      </c>
      <c r="C1071" s="2" t="s">
        <v>11</v>
      </c>
      <c r="D1071" s="2" t="s">
        <v>714</v>
      </c>
      <c r="E1071" s="2" t="s">
        <v>34</v>
      </c>
      <c r="F1071" s="2">
        <v>300</v>
      </c>
      <c r="G1071" s="2">
        <v>4.0999999999999996</v>
      </c>
      <c r="H1071" s="2">
        <v>100</v>
      </c>
      <c r="I1071" s="2" t="s">
        <v>25</v>
      </c>
      <c r="J1071" s="2">
        <v>63</v>
      </c>
    </row>
    <row r="1072" spans="1:10" x14ac:dyDescent="0.3">
      <c r="A1072" s="2">
        <v>313301</v>
      </c>
      <c r="B1072" s="2" t="s">
        <v>25</v>
      </c>
      <c r="C1072" s="2" t="s">
        <v>11</v>
      </c>
      <c r="D1072" s="2" t="s">
        <v>714</v>
      </c>
      <c r="E1072" s="2" t="s">
        <v>29</v>
      </c>
      <c r="F1072" s="2">
        <v>300</v>
      </c>
      <c r="G1072" s="2">
        <v>4.0999999999999996</v>
      </c>
      <c r="H1072" s="2">
        <v>100</v>
      </c>
      <c r="I1072" s="2" t="s">
        <v>25</v>
      </c>
      <c r="J1072" s="2">
        <v>63</v>
      </c>
    </row>
    <row r="1073" spans="1:10" x14ac:dyDescent="0.3">
      <c r="A1073" s="2">
        <v>313301</v>
      </c>
      <c r="B1073" s="2" t="s">
        <v>25</v>
      </c>
      <c r="C1073" s="2" t="s">
        <v>11</v>
      </c>
      <c r="D1073" s="2" t="s">
        <v>714</v>
      </c>
      <c r="E1073" s="2" t="s">
        <v>55</v>
      </c>
      <c r="F1073" s="2">
        <v>300</v>
      </c>
      <c r="G1073" s="2">
        <v>4.0999999999999996</v>
      </c>
      <c r="H1073" s="2">
        <v>100</v>
      </c>
      <c r="I1073" s="2" t="s">
        <v>25</v>
      </c>
      <c r="J1073" s="2">
        <v>63</v>
      </c>
    </row>
    <row r="1074" spans="1:10" x14ac:dyDescent="0.3">
      <c r="A1074" s="2">
        <v>313301</v>
      </c>
      <c r="B1074" s="2" t="s">
        <v>25</v>
      </c>
      <c r="C1074" s="2" t="s">
        <v>11</v>
      </c>
      <c r="D1074" s="2" t="s">
        <v>714</v>
      </c>
      <c r="E1074" s="2" t="s">
        <v>57</v>
      </c>
      <c r="F1074" s="2">
        <v>300</v>
      </c>
      <c r="G1074" s="2">
        <v>4.0999999999999996</v>
      </c>
      <c r="H1074" s="2">
        <v>100</v>
      </c>
      <c r="I1074" s="2" t="s">
        <v>25</v>
      </c>
      <c r="J1074" s="2">
        <v>63</v>
      </c>
    </row>
    <row r="1075" spans="1:10" x14ac:dyDescent="0.3">
      <c r="A1075" s="2">
        <v>313443</v>
      </c>
      <c r="B1075" s="2" t="s">
        <v>228</v>
      </c>
      <c r="C1075" s="2" t="s">
        <v>11</v>
      </c>
      <c r="D1075" s="2" t="s">
        <v>715</v>
      </c>
      <c r="E1075" s="2" t="s">
        <v>45</v>
      </c>
      <c r="F1075" s="2">
        <v>150</v>
      </c>
      <c r="G1075" s="2">
        <v>3.3</v>
      </c>
      <c r="H1075" s="2">
        <v>20</v>
      </c>
      <c r="I1075" s="2" t="s">
        <v>716</v>
      </c>
      <c r="J1075" s="2">
        <v>48</v>
      </c>
    </row>
    <row r="1076" spans="1:10" x14ac:dyDescent="0.3">
      <c r="A1076" s="2">
        <v>313443</v>
      </c>
      <c r="B1076" s="2" t="s">
        <v>228</v>
      </c>
      <c r="C1076" s="2" t="s">
        <v>11</v>
      </c>
      <c r="D1076" s="2" t="s">
        <v>715</v>
      </c>
      <c r="E1076" s="2" t="s">
        <v>17</v>
      </c>
      <c r="F1076" s="2">
        <v>150</v>
      </c>
      <c r="G1076" s="2">
        <v>3.3</v>
      </c>
      <c r="H1076" s="2">
        <v>20</v>
      </c>
      <c r="I1076" s="2" t="s">
        <v>716</v>
      </c>
      <c r="J1076" s="2">
        <v>48</v>
      </c>
    </row>
    <row r="1077" spans="1:10" x14ac:dyDescent="0.3">
      <c r="A1077" s="2">
        <v>313443</v>
      </c>
      <c r="B1077" s="2" t="s">
        <v>228</v>
      </c>
      <c r="C1077" s="2" t="s">
        <v>11</v>
      </c>
      <c r="D1077" s="2" t="s">
        <v>715</v>
      </c>
      <c r="E1077" s="2" t="s">
        <v>24</v>
      </c>
      <c r="F1077" s="2">
        <v>150</v>
      </c>
      <c r="G1077" s="2">
        <v>3.3</v>
      </c>
      <c r="H1077" s="2">
        <v>20</v>
      </c>
      <c r="I1077" s="2" t="s">
        <v>716</v>
      </c>
      <c r="J1077" s="2">
        <v>48</v>
      </c>
    </row>
    <row r="1078" spans="1:10" x14ac:dyDescent="0.3">
      <c r="A1078" s="2">
        <v>313767</v>
      </c>
      <c r="B1078" s="2" t="s">
        <v>25</v>
      </c>
      <c r="C1078" s="2" t="s">
        <v>11</v>
      </c>
      <c r="D1078" s="2" t="s">
        <v>717</v>
      </c>
      <c r="E1078" s="2" t="s">
        <v>34</v>
      </c>
      <c r="F1078" s="2">
        <v>200</v>
      </c>
      <c r="G1078" s="2">
        <v>4.2</v>
      </c>
      <c r="H1078" s="2">
        <v>500</v>
      </c>
      <c r="I1078" s="2" t="s">
        <v>25</v>
      </c>
      <c r="J1078" s="2">
        <v>64</v>
      </c>
    </row>
    <row r="1079" spans="1:10" x14ac:dyDescent="0.3">
      <c r="A1079" s="2">
        <v>313767</v>
      </c>
      <c r="B1079" s="2" t="s">
        <v>25</v>
      </c>
      <c r="C1079" s="2" t="s">
        <v>11</v>
      </c>
      <c r="D1079" s="2" t="s">
        <v>717</v>
      </c>
      <c r="E1079" s="2" t="s">
        <v>29</v>
      </c>
      <c r="F1079" s="2">
        <v>200</v>
      </c>
      <c r="G1079" s="2">
        <v>4.2</v>
      </c>
      <c r="H1079" s="2">
        <v>500</v>
      </c>
      <c r="I1079" s="2" t="s">
        <v>25</v>
      </c>
      <c r="J1079" s="2">
        <v>64</v>
      </c>
    </row>
    <row r="1080" spans="1:10" x14ac:dyDescent="0.3">
      <c r="A1080" s="2">
        <v>313767</v>
      </c>
      <c r="B1080" s="2" t="s">
        <v>25</v>
      </c>
      <c r="C1080" s="2" t="s">
        <v>11</v>
      </c>
      <c r="D1080" s="2" t="s">
        <v>717</v>
      </c>
      <c r="E1080" s="2" t="s">
        <v>55</v>
      </c>
      <c r="F1080" s="2">
        <v>200</v>
      </c>
      <c r="G1080" s="2">
        <v>4.2</v>
      </c>
      <c r="H1080" s="2">
        <v>500</v>
      </c>
      <c r="I1080" s="2" t="s">
        <v>25</v>
      </c>
      <c r="J1080" s="2">
        <v>64</v>
      </c>
    </row>
    <row r="1081" spans="1:10" x14ac:dyDescent="0.3">
      <c r="A1081" s="2">
        <v>313806</v>
      </c>
      <c r="B1081" s="2" t="s">
        <v>127</v>
      </c>
      <c r="C1081" s="2" t="s">
        <v>11</v>
      </c>
      <c r="D1081" s="2" t="s">
        <v>718</v>
      </c>
      <c r="E1081" s="2" t="s">
        <v>47</v>
      </c>
      <c r="F1081" s="2">
        <v>200</v>
      </c>
      <c r="G1081" s="2">
        <v>4</v>
      </c>
      <c r="H1081" s="2">
        <v>50</v>
      </c>
      <c r="I1081" s="2" t="s">
        <v>590</v>
      </c>
      <c r="J1081" s="2">
        <v>47</v>
      </c>
    </row>
    <row r="1082" spans="1:10" x14ac:dyDescent="0.3">
      <c r="A1082" s="2">
        <v>313809</v>
      </c>
      <c r="B1082" s="2" t="s">
        <v>86</v>
      </c>
      <c r="C1082" s="2" t="s">
        <v>11</v>
      </c>
      <c r="D1082" s="2" t="s">
        <v>719</v>
      </c>
      <c r="E1082" s="2" t="s">
        <v>29</v>
      </c>
      <c r="F1082" s="2">
        <v>800</v>
      </c>
      <c r="G1082" s="2">
        <v>2.9</v>
      </c>
      <c r="H1082" s="2">
        <v>80</v>
      </c>
      <c r="I1082" s="2" t="s">
        <v>720</v>
      </c>
      <c r="J1082" s="2">
        <v>52</v>
      </c>
    </row>
    <row r="1083" spans="1:10" x14ac:dyDescent="0.3">
      <c r="A1083" s="2">
        <v>313809</v>
      </c>
      <c r="B1083" s="2" t="s">
        <v>86</v>
      </c>
      <c r="C1083" s="2" t="s">
        <v>11</v>
      </c>
      <c r="D1083" s="2" t="s">
        <v>719</v>
      </c>
      <c r="E1083" s="2" t="s">
        <v>34</v>
      </c>
      <c r="F1083" s="2">
        <v>800</v>
      </c>
      <c r="G1083" s="2">
        <v>2.9</v>
      </c>
      <c r="H1083" s="2">
        <v>80</v>
      </c>
      <c r="I1083" s="2" t="s">
        <v>720</v>
      </c>
      <c r="J1083" s="2">
        <v>52</v>
      </c>
    </row>
    <row r="1084" spans="1:10" x14ac:dyDescent="0.3">
      <c r="A1084" s="2">
        <v>313825</v>
      </c>
      <c r="B1084" s="2" t="s">
        <v>328</v>
      </c>
      <c r="C1084" s="2" t="s">
        <v>11</v>
      </c>
      <c r="D1084" s="2" t="s">
        <v>721</v>
      </c>
      <c r="E1084" s="2" t="s">
        <v>120</v>
      </c>
      <c r="F1084" s="2">
        <v>149</v>
      </c>
      <c r="G1084" s="2">
        <v>4.0999999999999996</v>
      </c>
      <c r="H1084" s="2">
        <v>100</v>
      </c>
      <c r="I1084" s="2" t="s">
        <v>228</v>
      </c>
      <c r="J1084" s="2">
        <v>52</v>
      </c>
    </row>
    <row r="1085" spans="1:10" x14ac:dyDescent="0.3">
      <c r="A1085" s="2">
        <v>313825</v>
      </c>
      <c r="B1085" s="2" t="s">
        <v>328</v>
      </c>
      <c r="C1085" s="2" t="s">
        <v>11</v>
      </c>
      <c r="D1085" s="2" t="s">
        <v>721</v>
      </c>
      <c r="E1085" s="2" t="s">
        <v>29</v>
      </c>
      <c r="F1085" s="2">
        <v>149</v>
      </c>
      <c r="G1085" s="2">
        <v>4.0999999999999996</v>
      </c>
      <c r="H1085" s="2">
        <v>100</v>
      </c>
      <c r="I1085" s="2" t="s">
        <v>228</v>
      </c>
      <c r="J1085" s="2">
        <v>52</v>
      </c>
    </row>
    <row r="1086" spans="1:10" x14ac:dyDescent="0.3">
      <c r="A1086" s="2">
        <v>313926</v>
      </c>
      <c r="B1086" s="2" t="s">
        <v>61</v>
      </c>
      <c r="C1086" s="2" t="s">
        <v>11</v>
      </c>
      <c r="D1086" s="2" t="s">
        <v>722</v>
      </c>
      <c r="E1086" s="2" t="s">
        <v>33</v>
      </c>
      <c r="F1086" s="2">
        <v>100</v>
      </c>
      <c r="G1086" s="2">
        <v>4</v>
      </c>
      <c r="H1086" s="2">
        <v>500</v>
      </c>
      <c r="I1086" s="2" t="s">
        <v>723</v>
      </c>
      <c r="J1086" s="2">
        <v>37</v>
      </c>
    </row>
    <row r="1087" spans="1:10" x14ac:dyDescent="0.3">
      <c r="A1087" s="2">
        <v>313926</v>
      </c>
      <c r="B1087" s="2" t="s">
        <v>61</v>
      </c>
      <c r="C1087" s="2" t="s">
        <v>11</v>
      </c>
      <c r="D1087" s="2" t="s">
        <v>722</v>
      </c>
      <c r="E1087" s="2" t="s">
        <v>120</v>
      </c>
      <c r="F1087" s="2">
        <v>100</v>
      </c>
      <c r="G1087" s="2">
        <v>4</v>
      </c>
      <c r="H1087" s="2">
        <v>500</v>
      </c>
      <c r="I1087" s="2" t="s">
        <v>723</v>
      </c>
      <c r="J1087" s="2">
        <v>37</v>
      </c>
    </row>
    <row r="1088" spans="1:10" x14ac:dyDescent="0.3">
      <c r="A1088" s="2">
        <v>313926</v>
      </c>
      <c r="B1088" s="2" t="s">
        <v>61</v>
      </c>
      <c r="C1088" s="2" t="s">
        <v>11</v>
      </c>
      <c r="D1088" s="2" t="s">
        <v>722</v>
      </c>
      <c r="E1088" s="2" t="s">
        <v>45</v>
      </c>
      <c r="F1088" s="2">
        <v>100</v>
      </c>
      <c r="G1088" s="2">
        <v>4</v>
      </c>
      <c r="H1088" s="2">
        <v>500</v>
      </c>
      <c r="I1088" s="2" t="s">
        <v>723</v>
      </c>
      <c r="J1088" s="2">
        <v>37</v>
      </c>
    </row>
    <row r="1089" spans="1:10" x14ac:dyDescent="0.3">
      <c r="A1089" s="2">
        <v>313926</v>
      </c>
      <c r="B1089" s="2" t="s">
        <v>61</v>
      </c>
      <c r="C1089" s="2" t="s">
        <v>11</v>
      </c>
      <c r="D1089" s="2" t="s">
        <v>722</v>
      </c>
      <c r="E1089" s="2" t="s">
        <v>29</v>
      </c>
      <c r="F1089" s="2">
        <v>100</v>
      </c>
      <c r="G1089" s="2">
        <v>4</v>
      </c>
      <c r="H1089" s="2">
        <v>500</v>
      </c>
      <c r="I1089" s="2" t="s">
        <v>723</v>
      </c>
      <c r="J1089" s="2">
        <v>37</v>
      </c>
    </row>
    <row r="1090" spans="1:10" x14ac:dyDescent="0.3">
      <c r="A1090" s="2">
        <v>313926</v>
      </c>
      <c r="B1090" s="2" t="s">
        <v>61</v>
      </c>
      <c r="C1090" s="2" t="s">
        <v>11</v>
      </c>
      <c r="D1090" s="2" t="s">
        <v>722</v>
      </c>
      <c r="E1090" s="2" t="s">
        <v>57</v>
      </c>
      <c r="F1090" s="2">
        <v>100</v>
      </c>
      <c r="G1090" s="2">
        <v>4</v>
      </c>
      <c r="H1090" s="2">
        <v>500</v>
      </c>
      <c r="I1090" s="2" t="s">
        <v>723</v>
      </c>
      <c r="J1090" s="2">
        <v>37</v>
      </c>
    </row>
    <row r="1091" spans="1:10" x14ac:dyDescent="0.3">
      <c r="A1091" s="2">
        <v>313926</v>
      </c>
      <c r="B1091" s="2" t="s">
        <v>61</v>
      </c>
      <c r="C1091" s="2" t="s">
        <v>11</v>
      </c>
      <c r="D1091" s="2" t="s">
        <v>722</v>
      </c>
      <c r="E1091" s="2" t="s">
        <v>70</v>
      </c>
      <c r="F1091" s="2">
        <v>100</v>
      </c>
      <c r="G1091" s="2">
        <v>4</v>
      </c>
      <c r="H1091" s="2">
        <v>500</v>
      </c>
      <c r="I1091" s="2" t="s">
        <v>723</v>
      </c>
      <c r="J1091" s="2">
        <v>37</v>
      </c>
    </row>
    <row r="1092" spans="1:10" x14ac:dyDescent="0.3">
      <c r="A1092" s="2">
        <v>313926</v>
      </c>
      <c r="B1092" s="2" t="s">
        <v>61</v>
      </c>
      <c r="C1092" s="2" t="s">
        <v>11</v>
      </c>
      <c r="D1092" s="2" t="s">
        <v>722</v>
      </c>
      <c r="E1092" s="2" t="s">
        <v>184</v>
      </c>
      <c r="F1092" s="2">
        <v>100</v>
      </c>
      <c r="G1092" s="2">
        <v>4</v>
      </c>
      <c r="H1092" s="2">
        <v>500</v>
      </c>
      <c r="I1092" s="2" t="s">
        <v>723</v>
      </c>
      <c r="J1092" s="2">
        <v>37</v>
      </c>
    </row>
    <row r="1093" spans="1:10" x14ac:dyDescent="0.3">
      <c r="A1093" s="2">
        <v>314746</v>
      </c>
      <c r="B1093" s="2" t="s">
        <v>93</v>
      </c>
      <c r="C1093" s="2" t="s">
        <v>11</v>
      </c>
      <c r="D1093" s="2" t="s">
        <v>724</v>
      </c>
      <c r="E1093" s="2" t="s">
        <v>57</v>
      </c>
      <c r="F1093" s="2">
        <v>150</v>
      </c>
      <c r="G1093" s="2">
        <v>4.3</v>
      </c>
      <c r="H1093" s="2">
        <v>1000</v>
      </c>
      <c r="I1093" s="2" t="s">
        <v>510</v>
      </c>
      <c r="J1093" s="2">
        <v>35</v>
      </c>
    </row>
    <row r="1094" spans="1:10" x14ac:dyDescent="0.3">
      <c r="A1094" s="2">
        <v>314746</v>
      </c>
      <c r="B1094" s="2" t="s">
        <v>93</v>
      </c>
      <c r="C1094" s="2" t="s">
        <v>11</v>
      </c>
      <c r="D1094" s="2" t="s">
        <v>724</v>
      </c>
      <c r="E1094" s="2" t="s">
        <v>47</v>
      </c>
      <c r="F1094" s="2">
        <v>150</v>
      </c>
      <c r="G1094" s="2">
        <v>4.3</v>
      </c>
      <c r="H1094" s="2">
        <v>1000</v>
      </c>
      <c r="I1094" s="2" t="s">
        <v>510</v>
      </c>
      <c r="J1094" s="2">
        <v>35</v>
      </c>
    </row>
    <row r="1095" spans="1:10" x14ac:dyDescent="0.3">
      <c r="A1095" s="2">
        <v>315343</v>
      </c>
      <c r="B1095" s="2" t="s">
        <v>271</v>
      </c>
      <c r="C1095" s="2" t="s">
        <v>11</v>
      </c>
      <c r="D1095" s="2" t="s">
        <v>725</v>
      </c>
      <c r="E1095" s="2" t="s">
        <v>120</v>
      </c>
      <c r="F1095" s="2">
        <v>100</v>
      </c>
      <c r="G1095" s="2">
        <v>3.9</v>
      </c>
      <c r="H1095" s="2">
        <v>100</v>
      </c>
      <c r="I1095" s="2" t="s">
        <v>271</v>
      </c>
      <c r="J1095" s="2">
        <v>62</v>
      </c>
    </row>
    <row r="1096" spans="1:10" x14ac:dyDescent="0.3">
      <c r="A1096" s="2">
        <v>315343</v>
      </c>
      <c r="B1096" s="2" t="s">
        <v>271</v>
      </c>
      <c r="C1096" s="2" t="s">
        <v>11</v>
      </c>
      <c r="D1096" s="2" t="s">
        <v>725</v>
      </c>
      <c r="E1096" s="2" t="s">
        <v>33</v>
      </c>
      <c r="F1096" s="2">
        <v>100</v>
      </c>
      <c r="G1096" s="2">
        <v>3.9</v>
      </c>
      <c r="H1096" s="2">
        <v>100</v>
      </c>
      <c r="I1096" s="2" t="s">
        <v>271</v>
      </c>
      <c r="J1096" s="2">
        <v>62</v>
      </c>
    </row>
    <row r="1097" spans="1:10" x14ac:dyDescent="0.3">
      <c r="A1097" s="2">
        <v>315343</v>
      </c>
      <c r="B1097" s="2" t="s">
        <v>271</v>
      </c>
      <c r="C1097" s="2" t="s">
        <v>11</v>
      </c>
      <c r="D1097" s="2" t="s">
        <v>725</v>
      </c>
      <c r="E1097" s="2" t="s">
        <v>57</v>
      </c>
      <c r="F1097" s="2">
        <v>100</v>
      </c>
      <c r="G1097" s="2">
        <v>3.9</v>
      </c>
      <c r="H1097" s="2">
        <v>100</v>
      </c>
      <c r="I1097" s="2" t="s">
        <v>271</v>
      </c>
      <c r="J1097" s="2">
        <v>62</v>
      </c>
    </row>
    <row r="1098" spans="1:10" x14ac:dyDescent="0.3">
      <c r="A1098" s="2">
        <v>317753</v>
      </c>
      <c r="B1098" s="2" t="s">
        <v>251</v>
      </c>
      <c r="C1098" s="2" t="s">
        <v>11</v>
      </c>
      <c r="D1098" s="2" t="s">
        <v>726</v>
      </c>
      <c r="E1098" s="2" t="s">
        <v>47</v>
      </c>
      <c r="F1098" s="2">
        <v>160</v>
      </c>
      <c r="G1098" s="2">
        <v>4.4000000000000004</v>
      </c>
      <c r="H1098" s="2">
        <v>100</v>
      </c>
      <c r="I1098" s="2" t="s">
        <v>238</v>
      </c>
      <c r="J1098" s="2">
        <v>37</v>
      </c>
    </row>
    <row r="1099" spans="1:10" x14ac:dyDescent="0.3">
      <c r="A1099" s="2">
        <v>317753</v>
      </c>
      <c r="B1099" s="2" t="s">
        <v>251</v>
      </c>
      <c r="C1099" s="2" t="s">
        <v>11</v>
      </c>
      <c r="D1099" s="2" t="s">
        <v>726</v>
      </c>
      <c r="E1099" s="2" t="s">
        <v>16</v>
      </c>
      <c r="F1099" s="2">
        <v>160</v>
      </c>
      <c r="G1099" s="2">
        <v>4.4000000000000004</v>
      </c>
      <c r="H1099" s="2">
        <v>100</v>
      </c>
      <c r="I1099" s="2" t="s">
        <v>238</v>
      </c>
      <c r="J1099" s="2">
        <v>37</v>
      </c>
    </row>
    <row r="1100" spans="1:10" x14ac:dyDescent="0.3">
      <c r="A1100" s="2">
        <v>320004</v>
      </c>
      <c r="B1100" s="2" t="s">
        <v>25</v>
      </c>
      <c r="C1100" s="2" t="s">
        <v>11</v>
      </c>
      <c r="D1100" s="2" t="s">
        <v>727</v>
      </c>
      <c r="E1100" s="2" t="s">
        <v>45</v>
      </c>
      <c r="F1100" s="2">
        <v>150</v>
      </c>
      <c r="G1100" s="2">
        <v>3.8</v>
      </c>
      <c r="H1100" s="2">
        <v>50</v>
      </c>
      <c r="I1100" s="2" t="s">
        <v>25</v>
      </c>
      <c r="J1100" s="2">
        <v>49</v>
      </c>
    </row>
    <row r="1101" spans="1:10" x14ac:dyDescent="0.3">
      <c r="A1101" s="2">
        <v>320004</v>
      </c>
      <c r="B1101" s="2" t="s">
        <v>25</v>
      </c>
      <c r="C1101" s="2" t="s">
        <v>11</v>
      </c>
      <c r="D1101" s="2" t="s">
        <v>727</v>
      </c>
      <c r="E1101" s="2" t="s">
        <v>184</v>
      </c>
      <c r="F1101" s="2">
        <v>150</v>
      </c>
      <c r="G1101" s="2">
        <v>3.8</v>
      </c>
      <c r="H1101" s="2">
        <v>50</v>
      </c>
      <c r="I1101" s="2" t="s">
        <v>25</v>
      </c>
      <c r="J1101" s="2">
        <v>49</v>
      </c>
    </row>
    <row r="1102" spans="1:10" x14ac:dyDescent="0.3">
      <c r="A1102" s="2">
        <v>320004</v>
      </c>
      <c r="B1102" s="2" t="s">
        <v>25</v>
      </c>
      <c r="C1102" s="2" t="s">
        <v>11</v>
      </c>
      <c r="D1102" s="2" t="s">
        <v>727</v>
      </c>
      <c r="E1102" s="2" t="s">
        <v>70</v>
      </c>
      <c r="F1102" s="2">
        <v>150</v>
      </c>
      <c r="G1102" s="2">
        <v>3.8</v>
      </c>
      <c r="H1102" s="2">
        <v>50</v>
      </c>
      <c r="I1102" s="2" t="s">
        <v>25</v>
      </c>
      <c r="J1102" s="2">
        <v>49</v>
      </c>
    </row>
    <row r="1103" spans="1:10" x14ac:dyDescent="0.3">
      <c r="A1103" s="2">
        <v>320004</v>
      </c>
      <c r="B1103" s="2" t="s">
        <v>25</v>
      </c>
      <c r="C1103" s="2" t="s">
        <v>11</v>
      </c>
      <c r="D1103" s="2" t="s">
        <v>727</v>
      </c>
      <c r="E1103" s="2" t="s">
        <v>33</v>
      </c>
      <c r="F1103" s="2">
        <v>150</v>
      </c>
      <c r="G1103" s="2">
        <v>3.8</v>
      </c>
      <c r="H1103" s="2">
        <v>50</v>
      </c>
      <c r="I1103" s="2" t="s">
        <v>25</v>
      </c>
      <c r="J1103" s="2">
        <v>49</v>
      </c>
    </row>
    <row r="1104" spans="1:10" x14ac:dyDescent="0.3">
      <c r="A1104" s="2">
        <v>320004</v>
      </c>
      <c r="B1104" s="2" t="s">
        <v>25</v>
      </c>
      <c r="C1104" s="2" t="s">
        <v>11</v>
      </c>
      <c r="D1104" s="2" t="s">
        <v>727</v>
      </c>
      <c r="E1104" s="2" t="s">
        <v>57</v>
      </c>
      <c r="F1104" s="2">
        <v>150</v>
      </c>
      <c r="G1104" s="2">
        <v>3.8</v>
      </c>
      <c r="H1104" s="2">
        <v>50</v>
      </c>
      <c r="I1104" s="2" t="s">
        <v>25</v>
      </c>
      <c r="J1104" s="2">
        <v>49</v>
      </c>
    </row>
    <row r="1105" spans="1:10" x14ac:dyDescent="0.3">
      <c r="A1105" s="2">
        <v>320222</v>
      </c>
      <c r="B1105" s="2" t="s">
        <v>93</v>
      </c>
      <c r="C1105" s="2" t="s">
        <v>11</v>
      </c>
      <c r="D1105" s="2" t="s">
        <v>728</v>
      </c>
      <c r="E1105" s="2" t="s">
        <v>98</v>
      </c>
      <c r="F1105" s="2">
        <v>350</v>
      </c>
      <c r="G1105" s="2">
        <v>3.7</v>
      </c>
      <c r="H1105" s="2">
        <v>500</v>
      </c>
      <c r="I1105" s="2" t="s">
        <v>361</v>
      </c>
      <c r="J1105" s="2">
        <v>46</v>
      </c>
    </row>
    <row r="1106" spans="1:10" x14ac:dyDescent="0.3">
      <c r="A1106" s="2">
        <v>320222</v>
      </c>
      <c r="B1106" s="2" t="s">
        <v>93</v>
      </c>
      <c r="C1106" s="2" t="s">
        <v>11</v>
      </c>
      <c r="D1106" s="2" t="s">
        <v>728</v>
      </c>
      <c r="E1106" s="2" t="s">
        <v>33</v>
      </c>
      <c r="F1106" s="2">
        <v>350</v>
      </c>
      <c r="G1106" s="2">
        <v>3.7</v>
      </c>
      <c r="H1106" s="2">
        <v>500</v>
      </c>
      <c r="I1106" s="2" t="s">
        <v>361</v>
      </c>
      <c r="J1106" s="2">
        <v>46</v>
      </c>
    </row>
    <row r="1107" spans="1:10" x14ac:dyDescent="0.3">
      <c r="A1107" s="2">
        <v>320739</v>
      </c>
      <c r="B1107" s="2" t="s">
        <v>729</v>
      </c>
      <c r="C1107" s="2" t="s">
        <v>11</v>
      </c>
      <c r="D1107" s="2" t="s">
        <v>730</v>
      </c>
      <c r="E1107" s="2" t="s">
        <v>34</v>
      </c>
      <c r="F1107" s="2">
        <v>300</v>
      </c>
      <c r="G1107" s="2">
        <v>3.4</v>
      </c>
      <c r="H1107" s="2">
        <v>50</v>
      </c>
      <c r="I1107" s="2" t="s">
        <v>419</v>
      </c>
      <c r="J1107" s="2">
        <v>67</v>
      </c>
    </row>
    <row r="1108" spans="1:10" x14ac:dyDescent="0.3">
      <c r="A1108" s="2">
        <v>320739</v>
      </c>
      <c r="B1108" s="2" t="s">
        <v>729</v>
      </c>
      <c r="C1108" s="2" t="s">
        <v>11</v>
      </c>
      <c r="D1108" s="2" t="s">
        <v>730</v>
      </c>
      <c r="E1108" s="2" t="s">
        <v>29</v>
      </c>
      <c r="F1108" s="2">
        <v>300</v>
      </c>
      <c r="G1108" s="2">
        <v>3.4</v>
      </c>
      <c r="H1108" s="2">
        <v>50</v>
      </c>
      <c r="I1108" s="2" t="s">
        <v>419</v>
      </c>
      <c r="J1108" s="2">
        <v>67</v>
      </c>
    </row>
    <row r="1109" spans="1:10" x14ac:dyDescent="0.3">
      <c r="A1109" s="2">
        <v>322733</v>
      </c>
      <c r="B1109" s="2" t="s">
        <v>86</v>
      </c>
      <c r="C1109" s="2" t="s">
        <v>11</v>
      </c>
      <c r="D1109" s="2" t="s">
        <v>731</v>
      </c>
      <c r="E1109" s="2" t="s">
        <v>33</v>
      </c>
      <c r="F1109" s="2">
        <v>300</v>
      </c>
      <c r="G1109" s="2">
        <v>4</v>
      </c>
      <c r="H1109" s="2">
        <v>20</v>
      </c>
      <c r="I1109" s="2" t="s">
        <v>732</v>
      </c>
      <c r="J1109" s="2">
        <v>56</v>
      </c>
    </row>
    <row r="1110" spans="1:10" x14ac:dyDescent="0.3">
      <c r="A1110" s="2">
        <v>323803</v>
      </c>
      <c r="B1110" s="2" t="s">
        <v>733</v>
      </c>
      <c r="C1110" s="2" t="s">
        <v>11</v>
      </c>
      <c r="D1110" s="2" t="s">
        <v>734</v>
      </c>
      <c r="E1110" s="2" t="s">
        <v>45</v>
      </c>
      <c r="F1110" s="2">
        <v>300</v>
      </c>
      <c r="G1110" s="2">
        <v>2.9</v>
      </c>
      <c r="H1110" s="2">
        <v>80</v>
      </c>
      <c r="I1110" s="2" t="s">
        <v>733</v>
      </c>
      <c r="J1110" s="2">
        <v>77</v>
      </c>
    </row>
    <row r="1111" spans="1:10" x14ac:dyDescent="0.3">
      <c r="A1111" s="2">
        <v>326294</v>
      </c>
      <c r="B1111" s="2" t="s">
        <v>729</v>
      </c>
      <c r="C1111" s="2" t="s">
        <v>11</v>
      </c>
      <c r="D1111" s="2" t="s">
        <v>735</v>
      </c>
      <c r="E1111" s="2" t="s">
        <v>29</v>
      </c>
      <c r="F1111" s="2">
        <v>200</v>
      </c>
      <c r="G1111" s="2">
        <v>2.9</v>
      </c>
      <c r="H1111" s="2">
        <v>80</v>
      </c>
      <c r="I1111" s="2" t="s">
        <v>419</v>
      </c>
      <c r="J1111" s="2">
        <v>74</v>
      </c>
    </row>
    <row r="1112" spans="1:10" x14ac:dyDescent="0.3">
      <c r="A1112" s="2">
        <v>327151</v>
      </c>
      <c r="B1112" s="2" t="s">
        <v>77</v>
      </c>
      <c r="C1112" s="2" t="s">
        <v>11</v>
      </c>
      <c r="D1112" s="2" t="s">
        <v>736</v>
      </c>
      <c r="E1112" s="2" t="s">
        <v>17</v>
      </c>
      <c r="F1112" s="2">
        <v>400</v>
      </c>
      <c r="G1112" s="2">
        <v>3.8</v>
      </c>
      <c r="H1112" s="2">
        <v>20</v>
      </c>
      <c r="I1112" s="2" t="s">
        <v>419</v>
      </c>
      <c r="J1112" s="2">
        <v>46</v>
      </c>
    </row>
    <row r="1113" spans="1:10" x14ac:dyDescent="0.3">
      <c r="A1113" s="2">
        <v>327151</v>
      </c>
      <c r="B1113" s="2" t="s">
        <v>77</v>
      </c>
      <c r="C1113" s="2" t="s">
        <v>11</v>
      </c>
      <c r="D1113" s="2" t="s">
        <v>736</v>
      </c>
      <c r="E1113" s="2" t="s">
        <v>45</v>
      </c>
      <c r="F1113" s="2">
        <v>400</v>
      </c>
      <c r="G1113" s="2">
        <v>3.8</v>
      </c>
      <c r="H1113" s="2">
        <v>20</v>
      </c>
      <c r="I1113" s="2" t="s">
        <v>419</v>
      </c>
      <c r="J1113" s="2">
        <v>46</v>
      </c>
    </row>
    <row r="1114" spans="1:10" x14ac:dyDescent="0.3">
      <c r="A1114" s="2">
        <v>327178</v>
      </c>
      <c r="B1114" s="2" t="s">
        <v>136</v>
      </c>
      <c r="C1114" s="2" t="s">
        <v>11</v>
      </c>
      <c r="D1114" s="2" t="s">
        <v>737</v>
      </c>
      <c r="E1114" s="2" t="s">
        <v>47</v>
      </c>
      <c r="F1114" s="2">
        <v>150</v>
      </c>
      <c r="G1114" s="2">
        <v>3.6</v>
      </c>
      <c r="H1114" s="2">
        <v>20</v>
      </c>
      <c r="I1114" s="2" t="s">
        <v>136</v>
      </c>
      <c r="J1114" s="2">
        <v>60</v>
      </c>
    </row>
    <row r="1115" spans="1:10" x14ac:dyDescent="0.3">
      <c r="A1115" s="2">
        <v>327178</v>
      </c>
      <c r="B1115" s="2" t="s">
        <v>136</v>
      </c>
      <c r="C1115" s="2" t="s">
        <v>11</v>
      </c>
      <c r="D1115" s="2" t="s">
        <v>737</v>
      </c>
      <c r="E1115" s="2" t="s">
        <v>17</v>
      </c>
      <c r="F1115" s="2">
        <v>150</v>
      </c>
      <c r="G1115" s="2">
        <v>3.6</v>
      </c>
      <c r="H1115" s="2">
        <v>20</v>
      </c>
      <c r="I1115" s="2" t="s">
        <v>136</v>
      </c>
      <c r="J1115" s="2">
        <v>60</v>
      </c>
    </row>
    <row r="1116" spans="1:10" x14ac:dyDescent="0.3">
      <c r="A1116" s="2">
        <v>327178</v>
      </c>
      <c r="B1116" s="2" t="s">
        <v>136</v>
      </c>
      <c r="C1116" s="2" t="s">
        <v>11</v>
      </c>
      <c r="D1116" s="2" t="s">
        <v>737</v>
      </c>
      <c r="E1116" s="2" t="s">
        <v>24</v>
      </c>
      <c r="F1116" s="2">
        <v>150</v>
      </c>
      <c r="G1116" s="2">
        <v>3.6</v>
      </c>
      <c r="H1116" s="2">
        <v>20</v>
      </c>
      <c r="I1116" s="2" t="s">
        <v>136</v>
      </c>
      <c r="J1116" s="2">
        <v>60</v>
      </c>
    </row>
    <row r="1117" spans="1:10" x14ac:dyDescent="0.3">
      <c r="A1117" s="2">
        <v>327414</v>
      </c>
      <c r="B1117" s="2" t="s">
        <v>99</v>
      </c>
      <c r="C1117" s="2" t="s">
        <v>11</v>
      </c>
      <c r="D1117" s="2" t="s">
        <v>738</v>
      </c>
      <c r="E1117" s="2" t="s">
        <v>24</v>
      </c>
      <c r="F1117" s="2">
        <v>250</v>
      </c>
      <c r="G1117" s="2">
        <v>3.6</v>
      </c>
      <c r="H1117" s="2">
        <v>100</v>
      </c>
      <c r="I1117" s="2" t="s">
        <v>510</v>
      </c>
      <c r="J1117" s="2">
        <v>41</v>
      </c>
    </row>
    <row r="1118" spans="1:10" x14ac:dyDescent="0.3">
      <c r="A1118" s="2">
        <v>327414</v>
      </c>
      <c r="B1118" s="2" t="s">
        <v>99</v>
      </c>
      <c r="C1118" s="2" t="s">
        <v>11</v>
      </c>
      <c r="D1118" s="2" t="s">
        <v>738</v>
      </c>
      <c r="E1118" s="2" t="s">
        <v>615</v>
      </c>
      <c r="F1118" s="2">
        <v>250</v>
      </c>
      <c r="G1118" s="2">
        <v>3.6</v>
      </c>
      <c r="H1118" s="2">
        <v>100</v>
      </c>
      <c r="I1118" s="2" t="s">
        <v>510</v>
      </c>
      <c r="J1118" s="2">
        <v>41</v>
      </c>
    </row>
    <row r="1119" spans="1:10" x14ac:dyDescent="0.3">
      <c r="A1119" s="2">
        <v>328350</v>
      </c>
      <c r="B1119" s="2" t="s">
        <v>61</v>
      </c>
      <c r="C1119" s="2" t="s">
        <v>11</v>
      </c>
      <c r="D1119" s="2" t="s">
        <v>739</v>
      </c>
      <c r="E1119" s="2" t="s">
        <v>29</v>
      </c>
      <c r="F1119" s="2">
        <v>200</v>
      </c>
      <c r="G1119" s="2">
        <v>2.9</v>
      </c>
      <c r="H1119" s="2">
        <v>80</v>
      </c>
      <c r="I1119" s="2" t="s">
        <v>238</v>
      </c>
      <c r="J1119" s="2">
        <v>38</v>
      </c>
    </row>
    <row r="1120" spans="1:10" x14ac:dyDescent="0.3">
      <c r="A1120" s="2">
        <v>328570</v>
      </c>
      <c r="B1120" s="2" t="s">
        <v>74</v>
      </c>
      <c r="C1120" s="2" t="s">
        <v>11</v>
      </c>
      <c r="D1120" s="2" t="s">
        <v>740</v>
      </c>
      <c r="E1120" s="2" t="s">
        <v>45</v>
      </c>
      <c r="F1120" s="2">
        <v>400</v>
      </c>
      <c r="G1120" s="2">
        <v>3.6</v>
      </c>
      <c r="H1120" s="2">
        <v>100</v>
      </c>
      <c r="I1120" s="2" t="s">
        <v>238</v>
      </c>
      <c r="J1120" s="2">
        <v>35</v>
      </c>
    </row>
    <row r="1121" spans="1:10" x14ac:dyDescent="0.3">
      <c r="A1121" s="2">
        <v>328570</v>
      </c>
      <c r="B1121" s="2" t="s">
        <v>74</v>
      </c>
      <c r="C1121" s="2" t="s">
        <v>11</v>
      </c>
      <c r="D1121" s="2" t="s">
        <v>740</v>
      </c>
      <c r="E1121" s="2" t="s">
        <v>24</v>
      </c>
      <c r="F1121" s="2">
        <v>400</v>
      </c>
      <c r="G1121" s="2">
        <v>3.6</v>
      </c>
      <c r="H1121" s="2">
        <v>100</v>
      </c>
      <c r="I1121" s="2" t="s">
        <v>238</v>
      </c>
      <c r="J1121" s="2">
        <v>35</v>
      </c>
    </row>
    <row r="1122" spans="1:10" x14ac:dyDescent="0.3">
      <c r="A1122" s="2">
        <v>328570</v>
      </c>
      <c r="B1122" s="2" t="s">
        <v>74</v>
      </c>
      <c r="C1122" s="2" t="s">
        <v>11</v>
      </c>
      <c r="D1122" s="2" t="s">
        <v>740</v>
      </c>
      <c r="E1122" s="2" t="s">
        <v>17</v>
      </c>
      <c r="F1122" s="2">
        <v>400</v>
      </c>
      <c r="G1122" s="2">
        <v>3.6</v>
      </c>
      <c r="H1122" s="2">
        <v>100</v>
      </c>
      <c r="I1122" s="2" t="s">
        <v>238</v>
      </c>
      <c r="J1122" s="2">
        <v>35</v>
      </c>
    </row>
    <row r="1123" spans="1:10" x14ac:dyDescent="0.3">
      <c r="A1123" s="2">
        <v>328570</v>
      </c>
      <c r="B1123" s="2" t="s">
        <v>74</v>
      </c>
      <c r="C1123" s="2" t="s">
        <v>11</v>
      </c>
      <c r="D1123" s="2" t="s">
        <v>740</v>
      </c>
      <c r="E1123" s="2" t="s">
        <v>16</v>
      </c>
      <c r="F1123" s="2">
        <v>400</v>
      </c>
      <c r="G1123" s="2">
        <v>3.6</v>
      </c>
      <c r="H1123" s="2">
        <v>100</v>
      </c>
      <c r="I1123" s="2" t="s">
        <v>238</v>
      </c>
      <c r="J1123" s="2">
        <v>35</v>
      </c>
    </row>
    <row r="1124" spans="1:10" x14ac:dyDescent="0.3">
      <c r="A1124" s="2">
        <v>328570</v>
      </c>
      <c r="B1124" s="2" t="s">
        <v>74</v>
      </c>
      <c r="C1124" s="2" t="s">
        <v>11</v>
      </c>
      <c r="D1124" s="2" t="s">
        <v>740</v>
      </c>
      <c r="E1124" s="2" t="s">
        <v>28</v>
      </c>
      <c r="F1124" s="2">
        <v>400</v>
      </c>
      <c r="G1124" s="2">
        <v>3.6</v>
      </c>
      <c r="H1124" s="2">
        <v>100</v>
      </c>
      <c r="I1124" s="2" t="s">
        <v>238</v>
      </c>
      <c r="J1124" s="2">
        <v>35</v>
      </c>
    </row>
    <row r="1125" spans="1:10" x14ac:dyDescent="0.3">
      <c r="A1125" s="2">
        <v>329884</v>
      </c>
      <c r="B1125" s="2" t="s">
        <v>343</v>
      </c>
      <c r="C1125" s="2" t="s">
        <v>11</v>
      </c>
      <c r="D1125" s="2" t="s">
        <v>741</v>
      </c>
      <c r="E1125" s="2" t="s">
        <v>17</v>
      </c>
      <c r="F1125" s="2">
        <v>200</v>
      </c>
      <c r="G1125" s="2">
        <v>3.7</v>
      </c>
      <c r="H1125" s="2">
        <v>50</v>
      </c>
      <c r="I1125" s="2" t="s">
        <v>419</v>
      </c>
      <c r="J1125" s="2">
        <v>48</v>
      </c>
    </row>
    <row r="1126" spans="1:10" x14ac:dyDescent="0.3">
      <c r="A1126" s="2">
        <v>329884</v>
      </c>
      <c r="B1126" s="2" t="s">
        <v>343</v>
      </c>
      <c r="C1126" s="2" t="s">
        <v>11</v>
      </c>
      <c r="D1126" s="2" t="s">
        <v>741</v>
      </c>
      <c r="E1126" s="2" t="s">
        <v>16</v>
      </c>
      <c r="F1126" s="2">
        <v>200</v>
      </c>
      <c r="G1126" s="2">
        <v>3.7</v>
      </c>
      <c r="H1126" s="2">
        <v>50</v>
      </c>
      <c r="I1126" s="2" t="s">
        <v>419</v>
      </c>
      <c r="J1126" s="2">
        <v>48</v>
      </c>
    </row>
    <row r="1127" spans="1:10" x14ac:dyDescent="0.3">
      <c r="A1127" s="2">
        <v>329884</v>
      </c>
      <c r="B1127" s="2" t="s">
        <v>343</v>
      </c>
      <c r="C1127" s="2" t="s">
        <v>11</v>
      </c>
      <c r="D1127" s="2" t="s">
        <v>741</v>
      </c>
      <c r="E1127" s="2" t="s">
        <v>120</v>
      </c>
      <c r="F1127" s="2">
        <v>200</v>
      </c>
      <c r="G1127" s="2">
        <v>3.7</v>
      </c>
      <c r="H1127" s="2">
        <v>50</v>
      </c>
      <c r="I1127" s="2" t="s">
        <v>419</v>
      </c>
      <c r="J1127" s="2">
        <v>48</v>
      </c>
    </row>
    <row r="1128" spans="1:10" x14ac:dyDescent="0.3">
      <c r="A1128" s="2">
        <v>330456</v>
      </c>
      <c r="B1128" s="2" t="s">
        <v>231</v>
      </c>
      <c r="C1128" s="2" t="s">
        <v>11</v>
      </c>
      <c r="D1128" s="2" t="s">
        <v>742</v>
      </c>
      <c r="E1128" s="2" t="s">
        <v>16</v>
      </c>
      <c r="F1128" s="2">
        <v>300</v>
      </c>
      <c r="G1128" s="2">
        <v>4.0999999999999996</v>
      </c>
      <c r="H1128" s="2">
        <v>100</v>
      </c>
      <c r="I1128" s="2" t="s">
        <v>277</v>
      </c>
      <c r="J1128" s="2">
        <v>73</v>
      </c>
    </row>
    <row r="1129" spans="1:10" x14ac:dyDescent="0.3">
      <c r="A1129" s="2">
        <v>330891</v>
      </c>
      <c r="B1129" s="2" t="s">
        <v>89</v>
      </c>
      <c r="C1129" s="2" t="s">
        <v>11</v>
      </c>
      <c r="D1129" s="2" t="s">
        <v>743</v>
      </c>
      <c r="E1129" s="2" t="s">
        <v>33</v>
      </c>
      <c r="F1129" s="2">
        <v>200</v>
      </c>
      <c r="G1129" s="2">
        <v>3.5</v>
      </c>
      <c r="H1129" s="2">
        <v>100</v>
      </c>
      <c r="I1129" s="2" t="s">
        <v>238</v>
      </c>
      <c r="J1129" s="2">
        <v>32</v>
      </c>
    </row>
    <row r="1130" spans="1:10" x14ac:dyDescent="0.3">
      <c r="A1130" s="2">
        <v>330891</v>
      </c>
      <c r="B1130" s="2" t="s">
        <v>89</v>
      </c>
      <c r="C1130" s="2" t="s">
        <v>11</v>
      </c>
      <c r="D1130" s="2" t="s">
        <v>743</v>
      </c>
      <c r="E1130" s="2" t="s">
        <v>45</v>
      </c>
      <c r="F1130" s="2">
        <v>200</v>
      </c>
      <c r="G1130" s="2">
        <v>3.5</v>
      </c>
      <c r="H1130" s="2">
        <v>100</v>
      </c>
      <c r="I1130" s="2" t="s">
        <v>238</v>
      </c>
      <c r="J1130" s="2">
        <v>32</v>
      </c>
    </row>
    <row r="1131" spans="1:10" x14ac:dyDescent="0.3">
      <c r="A1131" s="2">
        <v>330891</v>
      </c>
      <c r="B1131" s="2" t="s">
        <v>89</v>
      </c>
      <c r="C1131" s="2" t="s">
        <v>11</v>
      </c>
      <c r="D1131" s="2" t="s">
        <v>743</v>
      </c>
      <c r="E1131" s="2" t="s">
        <v>120</v>
      </c>
      <c r="F1131" s="2">
        <v>200</v>
      </c>
      <c r="G1131" s="2">
        <v>3.5</v>
      </c>
      <c r="H1131" s="2">
        <v>100</v>
      </c>
      <c r="I1131" s="2" t="s">
        <v>238</v>
      </c>
      <c r="J1131" s="2">
        <v>32</v>
      </c>
    </row>
    <row r="1132" spans="1:10" x14ac:dyDescent="0.3">
      <c r="A1132" s="2">
        <v>330891</v>
      </c>
      <c r="B1132" s="2" t="s">
        <v>89</v>
      </c>
      <c r="C1132" s="2" t="s">
        <v>11</v>
      </c>
      <c r="D1132" s="2" t="s">
        <v>743</v>
      </c>
      <c r="E1132" s="2" t="s">
        <v>169</v>
      </c>
      <c r="F1132" s="2">
        <v>200</v>
      </c>
      <c r="G1132" s="2">
        <v>3.5</v>
      </c>
      <c r="H1132" s="2">
        <v>100</v>
      </c>
      <c r="I1132" s="2" t="s">
        <v>238</v>
      </c>
      <c r="J1132" s="2">
        <v>32</v>
      </c>
    </row>
    <row r="1133" spans="1:10" x14ac:dyDescent="0.3">
      <c r="A1133" s="2">
        <v>330891</v>
      </c>
      <c r="B1133" s="2" t="s">
        <v>89</v>
      </c>
      <c r="C1133" s="2" t="s">
        <v>11</v>
      </c>
      <c r="D1133" s="2" t="s">
        <v>743</v>
      </c>
      <c r="E1133" s="2" t="s">
        <v>57</v>
      </c>
      <c r="F1133" s="2">
        <v>200</v>
      </c>
      <c r="G1133" s="2">
        <v>3.5</v>
      </c>
      <c r="H1133" s="2">
        <v>100</v>
      </c>
      <c r="I1133" s="2" t="s">
        <v>238</v>
      </c>
      <c r="J1133" s="2">
        <v>32</v>
      </c>
    </row>
    <row r="1134" spans="1:10" x14ac:dyDescent="0.3">
      <c r="A1134" s="2">
        <v>330891</v>
      </c>
      <c r="B1134" s="2" t="s">
        <v>89</v>
      </c>
      <c r="C1134" s="2" t="s">
        <v>11</v>
      </c>
      <c r="D1134" s="2" t="s">
        <v>743</v>
      </c>
      <c r="E1134" s="2" t="s">
        <v>16</v>
      </c>
      <c r="F1134" s="2">
        <v>200</v>
      </c>
      <c r="G1134" s="2">
        <v>3.5</v>
      </c>
      <c r="H1134" s="2">
        <v>100</v>
      </c>
      <c r="I1134" s="2" t="s">
        <v>238</v>
      </c>
      <c r="J1134" s="2">
        <v>32</v>
      </c>
    </row>
    <row r="1135" spans="1:10" x14ac:dyDescent="0.3">
      <c r="A1135" s="2">
        <v>330891</v>
      </c>
      <c r="B1135" s="2" t="s">
        <v>89</v>
      </c>
      <c r="C1135" s="2" t="s">
        <v>11</v>
      </c>
      <c r="D1135" s="2" t="s">
        <v>743</v>
      </c>
      <c r="E1135" s="2" t="s">
        <v>527</v>
      </c>
      <c r="F1135" s="2">
        <v>200</v>
      </c>
      <c r="G1135" s="2">
        <v>3.5</v>
      </c>
      <c r="H1135" s="2">
        <v>100</v>
      </c>
      <c r="I1135" s="2" t="s">
        <v>238</v>
      </c>
      <c r="J1135" s="2">
        <v>32</v>
      </c>
    </row>
    <row r="1136" spans="1:10" x14ac:dyDescent="0.3">
      <c r="A1136" s="2">
        <v>332172</v>
      </c>
      <c r="B1136" s="2" t="s">
        <v>343</v>
      </c>
      <c r="C1136" s="2" t="s">
        <v>11</v>
      </c>
      <c r="D1136" s="2" t="s">
        <v>744</v>
      </c>
      <c r="E1136" s="2" t="s">
        <v>16</v>
      </c>
      <c r="F1136" s="2">
        <v>200</v>
      </c>
      <c r="G1136" s="2">
        <v>3.9</v>
      </c>
      <c r="H1136" s="2">
        <v>20</v>
      </c>
      <c r="I1136" s="2" t="s">
        <v>419</v>
      </c>
      <c r="J1136" s="2">
        <v>44</v>
      </c>
    </row>
    <row r="1137" spans="1:10" x14ac:dyDescent="0.3">
      <c r="A1137" s="2">
        <v>332629</v>
      </c>
      <c r="B1137" s="2" t="s">
        <v>136</v>
      </c>
      <c r="C1137" s="2" t="s">
        <v>11</v>
      </c>
      <c r="D1137" s="2" t="s">
        <v>745</v>
      </c>
      <c r="E1137" s="2" t="s">
        <v>24</v>
      </c>
      <c r="F1137" s="2">
        <v>300</v>
      </c>
      <c r="G1137" s="2">
        <v>3.8</v>
      </c>
      <c r="H1137" s="2">
        <v>100</v>
      </c>
      <c r="I1137" s="2" t="s">
        <v>136</v>
      </c>
      <c r="J1137" s="2">
        <v>72</v>
      </c>
    </row>
    <row r="1138" spans="1:10" x14ac:dyDescent="0.3">
      <c r="A1138" s="2">
        <v>332629</v>
      </c>
      <c r="B1138" s="2" t="s">
        <v>136</v>
      </c>
      <c r="C1138" s="2" t="s">
        <v>11</v>
      </c>
      <c r="D1138" s="2" t="s">
        <v>745</v>
      </c>
      <c r="E1138" s="2" t="s">
        <v>45</v>
      </c>
      <c r="F1138" s="2">
        <v>300</v>
      </c>
      <c r="G1138" s="2">
        <v>3.8</v>
      </c>
      <c r="H1138" s="2">
        <v>100</v>
      </c>
      <c r="I1138" s="2" t="s">
        <v>136</v>
      </c>
      <c r="J1138" s="2">
        <v>72</v>
      </c>
    </row>
    <row r="1139" spans="1:10" x14ac:dyDescent="0.3">
      <c r="A1139" s="2">
        <v>332629</v>
      </c>
      <c r="B1139" s="2" t="s">
        <v>136</v>
      </c>
      <c r="C1139" s="2" t="s">
        <v>11</v>
      </c>
      <c r="D1139" s="2" t="s">
        <v>745</v>
      </c>
      <c r="E1139" s="2" t="s">
        <v>22</v>
      </c>
      <c r="F1139" s="2">
        <v>300</v>
      </c>
      <c r="G1139" s="2">
        <v>3.8</v>
      </c>
      <c r="H1139" s="2">
        <v>100</v>
      </c>
      <c r="I1139" s="2" t="s">
        <v>136</v>
      </c>
      <c r="J1139" s="2">
        <v>72</v>
      </c>
    </row>
    <row r="1140" spans="1:10" x14ac:dyDescent="0.3">
      <c r="A1140" s="2">
        <v>332629</v>
      </c>
      <c r="B1140" s="2" t="s">
        <v>136</v>
      </c>
      <c r="C1140" s="2" t="s">
        <v>11</v>
      </c>
      <c r="D1140" s="2" t="s">
        <v>745</v>
      </c>
      <c r="E1140" s="2" t="s">
        <v>140</v>
      </c>
      <c r="F1140" s="2">
        <v>300</v>
      </c>
      <c r="G1140" s="2">
        <v>3.8</v>
      </c>
      <c r="H1140" s="2">
        <v>100</v>
      </c>
      <c r="I1140" s="2" t="s">
        <v>136</v>
      </c>
      <c r="J1140" s="2">
        <v>72</v>
      </c>
    </row>
    <row r="1141" spans="1:10" x14ac:dyDescent="0.3">
      <c r="A1141" s="2">
        <v>332633</v>
      </c>
      <c r="B1141" s="2" t="s">
        <v>136</v>
      </c>
      <c r="C1141" s="2" t="s">
        <v>11</v>
      </c>
      <c r="D1141" s="2" t="s">
        <v>746</v>
      </c>
      <c r="E1141" s="2" t="s">
        <v>17</v>
      </c>
      <c r="F1141" s="2">
        <v>300</v>
      </c>
      <c r="G1141" s="2">
        <v>3.6</v>
      </c>
      <c r="H1141" s="2">
        <v>100</v>
      </c>
      <c r="I1141" s="2" t="s">
        <v>136</v>
      </c>
      <c r="J1141" s="2">
        <v>72</v>
      </c>
    </row>
    <row r="1142" spans="1:10" x14ac:dyDescent="0.3">
      <c r="A1142" s="2">
        <v>332633</v>
      </c>
      <c r="B1142" s="2" t="s">
        <v>136</v>
      </c>
      <c r="C1142" s="2" t="s">
        <v>11</v>
      </c>
      <c r="D1142" s="2" t="s">
        <v>746</v>
      </c>
      <c r="E1142" s="2" t="s">
        <v>18</v>
      </c>
      <c r="F1142" s="2">
        <v>300</v>
      </c>
      <c r="G1142" s="2">
        <v>3.6</v>
      </c>
      <c r="H1142" s="2">
        <v>100</v>
      </c>
      <c r="I1142" s="2" t="s">
        <v>136</v>
      </c>
      <c r="J1142" s="2">
        <v>72</v>
      </c>
    </row>
    <row r="1143" spans="1:10" x14ac:dyDescent="0.3">
      <c r="A1143" s="2">
        <v>332633</v>
      </c>
      <c r="B1143" s="2" t="s">
        <v>136</v>
      </c>
      <c r="C1143" s="2" t="s">
        <v>11</v>
      </c>
      <c r="D1143" s="2" t="s">
        <v>746</v>
      </c>
      <c r="E1143" s="2" t="s">
        <v>38</v>
      </c>
      <c r="F1143" s="2">
        <v>300</v>
      </c>
      <c r="G1143" s="2">
        <v>3.6</v>
      </c>
      <c r="H1143" s="2">
        <v>100</v>
      </c>
      <c r="I1143" s="2" t="s">
        <v>136</v>
      </c>
      <c r="J1143" s="2">
        <v>72</v>
      </c>
    </row>
    <row r="1144" spans="1:10" x14ac:dyDescent="0.3">
      <c r="A1144" s="2">
        <v>332633</v>
      </c>
      <c r="B1144" s="2" t="s">
        <v>136</v>
      </c>
      <c r="C1144" s="2" t="s">
        <v>11</v>
      </c>
      <c r="D1144" s="2" t="s">
        <v>746</v>
      </c>
      <c r="E1144" s="2" t="s">
        <v>19</v>
      </c>
      <c r="F1144" s="2">
        <v>300</v>
      </c>
      <c r="G1144" s="2">
        <v>3.6</v>
      </c>
      <c r="H1144" s="2">
        <v>100</v>
      </c>
      <c r="I1144" s="2" t="s">
        <v>136</v>
      </c>
      <c r="J1144" s="2">
        <v>72</v>
      </c>
    </row>
    <row r="1145" spans="1:10" x14ac:dyDescent="0.3">
      <c r="A1145" s="2">
        <v>333585</v>
      </c>
      <c r="B1145" s="2" t="s">
        <v>61</v>
      </c>
      <c r="C1145" s="2" t="s">
        <v>11</v>
      </c>
      <c r="D1145" s="2" t="s">
        <v>747</v>
      </c>
      <c r="E1145" s="2" t="s">
        <v>22</v>
      </c>
      <c r="F1145" s="2">
        <v>250</v>
      </c>
      <c r="G1145" s="2">
        <v>3.8</v>
      </c>
      <c r="H1145" s="2">
        <v>50</v>
      </c>
      <c r="I1145" s="2" t="s">
        <v>238</v>
      </c>
      <c r="J1145" s="2">
        <v>44</v>
      </c>
    </row>
    <row r="1146" spans="1:10" x14ac:dyDescent="0.3">
      <c r="A1146" s="2">
        <v>333585</v>
      </c>
      <c r="B1146" s="2" t="s">
        <v>61</v>
      </c>
      <c r="C1146" s="2" t="s">
        <v>11</v>
      </c>
      <c r="D1146" s="2" t="s">
        <v>747</v>
      </c>
      <c r="E1146" s="2" t="s">
        <v>33</v>
      </c>
      <c r="F1146" s="2">
        <v>250</v>
      </c>
      <c r="G1146" s="2">
        <v>3.8</v>
      </c>
      <c r="H1146" s="2">
        <v>50</v>
      </c>
      <c r="I1146" s="2" t="s">
        <v>238</v>
      </c>
      <c r="J1146" s="2">
        <v>44</v>
      </c>
    </row>
    <row r="1147" spans="1:10" x14ac:dyDescent="0.3">
      <c r="A1147" s="2">
        <v>333760</v>
      </c>
      <c r="B1147" s="2" t="s">
        <v>25</v>
      </c>
      <c r="C1147" s="2" t="s">
        <v>11</v>
      </c>
      <c r="D1147" s="2" t="s">
        <v>748</v>
      </c>
      <c r="E1147" s="2" t="s">
        <v>110</v>
      </c>
      <c r="F1147" s="2">
        <v>500</v>
      </c>
      <c r="G1147" s="2">
        <v>4.0999999999999996</v>
      </c>
      <c r="H1147" s="2">
        <v>50</v>
      </c>
      <c r="I1147" s="2" t="s">
        <v>749</v>
      </c>
      <c r="J1147" s="2">
        <v>50</v>
      </c>
    </row>
    <row r="1148" spans="1:10" x14ac:dyDescent="0.3">
      <c r="A1148" s="2">
        <v>333760</v>
      </c>
      <c r="B1148" s="2" t="s">
        <v>25</v>
      </c>
      <c r="C1148" s="2" t="s">
        <v>11</v>
      </c>
      <c r="D1148" s="2" t="s">
        <v>748</v>
      </c>
      <c r="E1148" s="2" t="s">
        <v>28</v>
      </c>
      <c r="F1148" s="2">
        <v>500</v>
      </c>
      <c r="G1148" s="2">
        <v>4.0999999999999996</v>
      </c>
      <c r="H1148" s="2">
        <v>50</v>
      </c>
      <c r="I1148" s="2" t="s">
        <v>749</v>
      </c>
      <c r="J1148" s="2">
        <v>50</v>
      </c>
    </row>
    <row r="1149" spans="1:10" x14ac:dyDescent="0.3">
      <c r="A1149" s="2">
        <v>333760</v>
      </c>
      <c r="B1149" s="2" t="s">
        <v>25</v>
      </c>
      <c r="C1149" s="2" t="s">
        <v>11</v>
      </c>
      <c r="D1149" s="2" t="s">
        <v>748</v>
      </c>
      <c r="E1149" s="2" t="s">
        <v>30</v>
      </c>
      <c r="F1149" s="2">
        <v>500</v>
      </c>
      <c r="G1149" s="2">
        <v>4.0999999999999996</v>
      </c>
      <c r="H1149" s="2">
        <v>50</v>
      </c>
      <c r="I1149" s="2" t="s">
        <v>749</v>
      </c>
      <c r="J1149" s="2">
        <v>50</v>
      </c>
    </row>
    <row r="1150" spans="1:10" x14ac:dyDescent="0.3">
      <c r="A1150" s="2">
        <v>333760</v>
      </c>
      <c r="B1150" s="2" t="s">
        <v>25</v>
      </c>
      <c r="C1150" s="2" t="s">
        <v>11</v>
      </c>
      <c r="D1150" s="2" t="s">
        <v>748</v>
      </c>
      <c r="E1150" s="2" t="s">
        <v>506</v>
      </c>
      <c r="F1150" s="2">
        <v>500</v>
      </c>
      <c r="G1150" s="2">
        <v>4.0999999999999996</v>
      </c>
      <c r="H1150" s="2">
        <v>50</v>
      </c>
      <c r="I1150" s="2" t="s">
        <v>749</v>
      </c>
      <c r="J1150" s="2">
        <v>50</v>
      </c>
    </row>
    <row r="1151" spans="1:10" x14ac:dyDescent="0.3">
      <c r="A1151" s="2">
        <v>333760</v>
      </c>
      <c r="B1151" s="2" t="s">
        <v>25</v>
      </c>
      <c r="C1151" s="2" t="s">
        <v>11</v>
      </c>
      <c r="D1151" s="2" t="s">
        <v>748</v>
      </c>
      <c r="E1151" s="2" t="s">
        <v>24</v>
      </c>
      <c r="F1151" s="2">
        <v>500</v>
      </c>
      <c r="G1151" s="2">
        <v>4.0999999999999996</v>
      </c>
      <c r="H1151" s="2">
        <v>50</v>
      </c>
      <c r="I1151" s="2" t="s">
        <v>749</v>
      </c>
      <c r="J1151" s="2">
        <v>50</v>
      </c>
    </row>
    <row r="1152" spans="1:10" x14ac:dyDescent="0.3">
      <c r="A1152" s="2">
        <v>334185</v>
      </c>
      <c r="B1152" s="2" t="s">
        <v>122</v>
      </c>
      <c r="C1152" s="2" t="s">
        <v>11</v>
      </c>
      <c r="D1152" s="2" t="s">
        <v>750</v>
      </c>
      <c r="E1152" s="2" t="s">
        <v>57</v>
      </c>
      <c r="F1152" s="2">
        <v>160</v>
      </c>
      <c r="G1152" s="2">
        <v>2.9</v>
      </c>
      <c r="H1152" s="2">
        <v>80</v>
      </c>
      <c r="I1152" s="2" t="s">
        <v>590</v>
      </c>
      <c r="J1152" s="2">
        <v>35</v>
      </c>
    </row>
    <row r="1153" spans="1:10" x14ac:dyDescent="0.3">
      <c r="A1153" s="2">
        <v>334185</v>
      </c>
      <c r="B1153" s="2" t="s">
        <v>122</v>
      </c>
      <c r="C1153" s="2" t="s">
        <v>11</v>
      </c>
      <c r="D1153" s="2" t="s">
        <v>750</v>
      </c>
      <c r="E1153" s="2" t="s">
        <v>47</v>
      </c>
      <c r="F1153" s="2">
        <v>160</v>
      </c>
      <c r="G1153" s="2">
        <v>2.9</v>
      </c>
      <c r="H1153" s="2">
        <v>80</v>
      </c>
      <c r="I1153" s="2" t="s">
        <v>590</v>
      </c>
      <c r="J1153" s="2">
        <v>35</v>
      </c>
    </row>
    <row r="1154" spans="1:10" x14ac:dyDescent="0.3">
      <c r="A1154" s="2">
        <v>334208</v>
      </c>
      <c r="B1154" s="2" t="s">
        <v>89</v>
      </c>
      <c r="C1154" s="2" t="s">
        <v>11</v>
      </c>
      <c r="D1154" s="2" t="s">
        <v>751</v>
      </c>
      <c r="E1154" s="2" t="s">
        <v>16</v>
      </c>
      <c r="F1154" s="2">
        <v>400</v>
      </c>
      <c r="G1154" s="2">
        <v>3.7</v>
      </c>
      <c r="H1154" s="2">
        <v>100</v>
      </c>
      <c r="I1154" s="2" t="s">
        <v>238</v>
      </c>
      <c r="J1154" s="2">
        <v>28</v>
      </c>
    </row>
    <row r="1155" spans="1:10" x14ac:dyDescent="0.3">
      <c r="A1155" s="2">
        <v>334799</v>
      </c>
      <c r="B1155" s="2" t="s">
        <v>25</v>
      </c>
      <c r="C1155" s="2" t="s">
        <v>11</v>
      </c>
      <c r="D1155" s="2" t="s">
        <v>752</v>
      </c>
      <c r="E1155" s="2" t="s">
        <v>47</v>
      </c>
      <c r="F1155" s="2">
        <v>48</v>
      </c>
      <c r="G1155" s="2">
        <v>3.4</v>
      </c>
      <c r="H1155" s="2">
        <v>20</v>
      </c>
      <c r="I1155" s="2" t="s">
        <v>25</v>
      </c>
      <c r="J1155" s="2">
        <v>35</v>
      </c>
    </row>
    <row r="1156" spans="1:10" x14ac:dyDescent="0.3">
      <c r="A1156" s="2">
        <v>334799</v>
      </c>
      <c r="B1156" s="2" t="s">
        <v>25</v>
      </c>
      <c r="C1156" s="2" t="s">
        <v>11</v>
      </c>
      <c r="D1156" s="2" t="s">
        <v>752</v>
      </c>
      <c r="E1156" s="2" t="s">
        <v>120</v>
      </c>
      <c r="F1156" s="2">
        <v>48</v>
      </c>
      <c r="G1156" s="2">
        <v>3.4</v>
      </c>
      <c r="H1156" s="2">
        <v>20</v>
      </c>
      <c r="I1156" s="2" t="s">
        <v>25</v>
      </c>
      <c r="J1156" s="2">
        <v>35</v>
      </c>
    </row>
    <row r="1157" spans="1:10" x14ac:dyDescent="0.3">
      <c r="A1157" s="2">
        <v>337162</v>
      </c>
      <c r="B1157" s="2" t="s">
        <v>25</v>
      </c>
      <c r="C1157" s="2" t="s">
        <v>11</v>
      </c>
      <c r="D1157" s="2" t="s">
        <v>753</v>
      </c>
      <c r="E1157" s="2" t="s">
        <v>24</v>
      </c>
      <c r="F1157" s="2">
        <v>350</v>
      </c>
      <c r="G1157" s="2">
        <v>3.8</v>
      </c>
      <c r="H1157" s="2">
        <v>500</v>
      </c>
      <c r="I1157" s="2" t="s">
        <v>25</v>
      </c>
      <c r="J1157" s="2">
        <v>61</v>
      </c>
    </row>
    <row r="1158" spans="1:10" x14ac:dyDescent="0.3">
      <c r="A1158" s="2">
        <v>337162</v>
      </c>
      <c r="B1158" s="2" t="s">
        <v>25</v>
      </c>
      <c r="C1158" s="2" t="s">
        <v>11</v>
      </c>
      <c r="D1158" s="2" t="s">
        <v>753</v>
      </c>
      <c r="E1158" s="2" t="s">
        <v>17</v>
      </c>
      <c r="F1158" s="2">
        <v>350</v>
      </c>
      <c r="G1158" s="2">
        <v>3.8</v>
      </c>
      <c r="H1158" s="2">
        <v>500</v>
      </c>
      <c r="I1158" s="2" t="s">
        <v>25</v>
      </c>
      <c r="J1158" s="2">
        <v>61</v>
      </c>
    </row>
    <row r="1159" spans="1:10" x14ac:dyDescent="0.3">
      <c r="A1159" s="2">
        <v>337162</v>
      </c>
      <c r="B1159" s="2" t="s">
        <v>25</v>
      </c>
      <c r="C1159" s="2" t="s">
        <v>11</v>
      </c>
      <c r="D1159" s="2" t="s">
        <v>753</v>
      </c>
      <c r="E1159" s="2" t="s">
        <v>47</v>
      </c>
      <c r="F1159" s="2">
        <v>350</v>
      </c>
      <c r="G1159" s="2">
        <v>3.8</v>
      </c>
      <c r="H1159" s="2">
        <v>500</v>
      </c>
      <c r="I1159" s="2" t="s">
        <v>25</v>
      </c>
      <c r="J1159" s="2">
        <v>61</v>
      </c>
    </row>
    <row r="1160" spans="1:10" x14ac:dyDescent="0.3">
      <c r="A1160" s="2">
        <v>337162</v>
      </c>
      <c r="B1160" s="2" t="s">
        <v>25</v>
      </c>
      <c r="C1160" s="2" t="s">
        <v>11</v>
      </c>
      <c r="D1160" s="2" t="s">
        <v>753</v>
      </c>
      <c r="E1160" s="2" t="s">
        <v>45</v>
      </c>
      <c r="F1160" s="2">
        <v>350</v>
      </c>
      <c r="G1160" s="2">
        <v>3.8</v>
      </c>
      <c r="H1160" s="2">
        <v>500</v>
      </c>
      <c r="I1160" s="2" t="s">
        <v>25</v>
      </c>
      <c r="J1160" s="2">
        <v>61</v>
      </c>
    </row>
    <row r="1161" spans="1:10" x14ac:dyDescent="0.3">
      <c r="A1161" s="2">
        <v>337162</v>
      </c>
      <c r="B1161" s="2" t="s">
        <v>25</v>
      </c>
      <c r="C1161" s="2" t="s">
        <v>11</v>
      </c>
      <c r="D1161" s="2" t="s">
        <v>753</v>
      </c>
      <c r="E1161" s="2" t="s">
        <v>28</v>
      </c>
      <c r="F1161" s="2">
        <v>350</v>
      </c>
      <c r="G1161" s="2">
        <v>3.8</v>
      </c>
      <c r="H1161" s="2">
        <v>500</v>
      </c>
      <c r="I1161" s="2" t="s">
        <v>25</v>
      </c>
      <c r="J1161" s="2">
        <v>61</v>
      </c>
    </row>
    <row r="1162" spans="1:10" x14ac:dyDescent="0.3">
      <c r="A1162" s="2">
        <v>337297</v>
      </c>
      <c r="B1162" s="2" t="s">
        <v>633</v>
      </c>
      <c r="C1162" s="2" t="s">
        <v>11</v>
      </c>
      <c r="D1162" s="2" t="s">
        <v>754</v>
      </c>
      <c r="E1162" s="2" t="s">
        <v>45</v>
      </c>
      <c r="F1162" s="2">
        <v>200</v>
      </c>
      <c r="G1162" s="2">
        <v>3.8</v>
      </c>
      <c r="H1162" s="2">
        <v>20</v>
      </c>
      <c r="I1162" s="2" t="s">
        <v>419</v>
      </c>
      <c r="J1162" s="2">
        <v>53</v>
      </c>
    </row>
    <row r="1163" spans="1:10" x14ac:dyDescent="0.3">
      <c r="A1163" s="2">
        <v>337841</v>
      </c>
      <c r="B1163" s="2" t="s">
        <v>61</v>
      </c>
      <c r="C1163" s="2" t="s">
        <v>11</v>
      </c>
      <c r="D1163" s="2" t="s">
        <v>755</v>
      </c>
      <c r="E1163" s="2" t="s">
        <v>59</v>
      </c>
      <c r="F1163" s="2">
        <v>250</v>
      </c>
      <c r="G1163" s="2">
        <v>3.8</v>
      </c>
      <c r="H1163" s="2">
        <v>50</v>
      </c>
      <c r="I1163" s="2" t="s">
        <v>238</v>
      </c>
      <c r="J1163" s="2">
        <v>35</v>
      </c>
    </row>
    <row r="1164" spans="1:10" x14ac:dyDescent="0.3">
      <c r="A1164" s="2">
        <v>337841</v>
      </c>
      <c r="B1164" s="2" t="s">
        <v>61</v>
      </c>
      <c r="C1164" s="2" t="s">
        <v>11</v>
      </c>
      <c r="D1164" s="2" t="s">
        <v>755</v>
      </c>
      <c r="E1164" s="2" t="s">
        <v>52</v>
      </c>
      <c r="F1164" s="2">
        <v>250</v>
      </c>
      <c r="G1164" s="2">
        <v>3.8</v>
      </c>
      <c r="H1164" s="2">
        <v>50</v>
      </c>
      <c r="I1164" s="2" t="s">
        <v>238</v>
      </c>
      <c r="J1164" s="2">
        <v>35</v>
      </c>
    </row>
    <row r="1165" spans="1:10" x14ac:dyDescent="0.3">
      <c r="A1165" s="2">
        <v>339074</v>
      </c>
      <c r="B1165" s="2" t="s">
        <v>231</v>
      </c>
      <c r="C1165" s="2" t="s">
        <v>11</v>
      </c>
      <c r="D1165" s="2" t="s">
        <v>756</v>
      </c>
      <c r="E1165" s="2" t="s">
        <v>59</v>
      </c>
      <c r="F1165" s="2">
        <v>300</v>
      </c>
      <c r="G1165" s="2">
        <v>4.0999999999999996</v>
      </c>
      <c r="H1165" s="2">
        <v>50</v>
      </c>
      <c r="I1165" s="2" t="s">
        <v>277</v>
      </c>
      <c r="J1165" s="2">
        <v>76</v>
      </c>
    </row>
    <row r="1166" spans="1:10" x14ac:dyDescent="0.3">
      <c r="A1166" s="2">
        <v>339074</v>
      </c>
      <c r="B1166" s="2" t="s">
        <v>231</v>
      </c>
      <c r="C1166" s="2" t="s">
        <v>11</v>
      </c>
      <c r="D1166" s="2" t="s">
        <v>756</v>
      </c>
      <c r="E1166" s="2" t="s">
        <v>98</v>
      </c>
      <c r="F1166" s="2">
        <v>300</v>
      </c>
      <c r="G1166" s="2">
        <v>4.0999999999999996</v>
      </c>
      <c r="H1166" s="2">
        <v>50</v>
      </c>
      <c r="I1166" s="2" t="s">
        <v>277</v>
      </c>
      <c r="J1166" s="2">
        <v>76</v>
      </c>
    </row>
    <row r="1167" spans="1:10" x14ac:dyDescent="0.3">
      <c r="A1167" s="2">
        <v>339074</v>
      </c>
      <c r="B1167" s="2" t="s">
        <v>231</v>
      </c>
      <c r="C1167" s="2" t="s">
        <v>11</v>
      </c>
      <c r="D1167" s="2" t="s">
        <v>756</v>
      </c>
      <c r="E1167" s="2" t="s">
        <v>527</v>
      </c>
      <c r="F1167" s="2">
        <v>300</v>
      </c>
      <c r="G1167" s="2">
        <v>4.0999999999999996</v>
      </c>
      <c r="H1167" s="2">
        <v>50</v>
      </c>
      <c r="I1167" s="2" t="s">
        <v>277</v>
      </c>
      <c r="J1167" s="2">
        <v>76</v>
      </c>
    </row>
    <row r="1168" spans="1:10" x14ac:dyDescent="0.3">
      <c r="A1168" s="2">
        <v>339074</v>
      </c>
      <c r="B1168" s="2" t="s">
        <v>231</v>
      </c>
      <c r="C1168" s="2" t="s">
        <v>11</v>
      </c>
      <c r="D1168" s="2" t="s">
        <v>756</v>
      </c>
      <c r="E1168" s="2" t="s">
        <v>16</v>
      </c>
      <c r="F1168" s="2">
        <v>300</v>
      </c>
      <c r="G1168" s="2">
        <v>4.0999999999999996</v>
      </c>
      <c r="H1168" s="2">
        <v>50</v>
      </c>
      <c r="I1168" s="2" t="s">
        <v>277</v>
      </c>
      <c r="J1168" s="2">
        <v>76</v>
      </c>
    </row>
    <row r="1169" spans="1:10" x14ac:dyDescent="0.3">
      <c r="A1169" s="2">
        <v>339074</v>
      </c>
      <c r="B1169" s="2" t="s">
        <v>231</v>
      </c>
      <c r="C1169" s="2" t="s">
        <v>11</v>
      </c>
      <c r="D1169" s="2" t="s">
        <v>756</v>
      </c>
      <c r="E1169" s="2" t="s">
        <v>29</v>
      </c>
      <c r="F1169" s="2">
        <v>300</v>
      </c>
      <c r="G1169" s="2">
        <v>4.0999999999999996</v>
      </c>
      <c r="H1169" s="2">
        <v>50</v>
      </c>
      <c r="I1169" s="2" t="s">
        <v>277</v>
      </c>
      <c r="J1169" s="2">
        <v>76</v>
      </c>
    </row>
    <row r="1170" spans="1:10" x14ac:dyDescent="0.3">
      <c r="A1170" s="2">
        <v>339074</v>
      </c>
      <c r="B1170" s="2" t="s">
        <v>231</v>
      </c>
      <c r="C1170" s="2" t="s">
        <v>11</v>
      </c>
      <c r="D1170" s="2" t="s">
        <v>756</v>
      </c>
      <c r="E1170" s="2" t="s">
        <v>42</v>
      </c>
      <c r="F1170" s="2">
        <v>300</v>
      </c>
      <c r="G1170" s="2">
        <v>4.0999999999999996</v>
      </c>
      <c r="H1170" s="2">
        <v>50</v>
      </c>
      <c r="I1170" s="2" t="s">
        <v>277</v>
      </c>
      <c r="J1170" s="2">
        <v>76</v>
      </c>
    </row>
    <row r="1171" spans="1:10" x14ac:dyDescent="0.3">
      <c r="A1171" s="2">
        <v>339287</v>
      </c>
      <c r="B1171" s="2" t="s">
        <v>25</v>
      </c>
      <c r="C1171" s="2" t="s">
        <v>11</v>
      </c>
      <c r="D1171" s="2" t="s">
        <v>757</v>
      </c>
      <c r="E1171" s="2" t="s">
        <v>16</v>
      </c>
      <c r="F1171" s="2">
        <v>900</v>
      </c>
      <c r="G1171" s="2">
        <v>4.2</v>
      </c>
      <c r="H1171" s="2">
        <v>100</v>
      </c>
      <c r="I1171" s="2" t="s">
        <v>25</v>
      </c>
      <c r="J1171" s="2">
        <v>55</v>
      </c>
    </row>
    <row r="1172" spans="1:10" x14ac:dyDescent="0.3">
      <c r="A1172" s="2">
        <v>339287</v>
      </c>
      <c r="B1172" s="2" t="s">
        <v>25</v>
      </c>
      <c r="C1172" s="2" t="s">
        <v>11</v>
      </c>
      <c r="D1172" s="2" t="s">
        <v>757</v>
      </c>
      <c r="E1172" s="2" t="s">
        <v>33</v>
      </c>
      <c r="F1172" s="2">
        <v>900</v>
      </c>
      <c r="G1172" s="2">
        <v>4.2</v>
      </c>
      <c r="H1172" s="2">
        <v>100</v>
      </c>
      <c r="I1172" s="2" t="s">
        <v>25</v>
      </c>
      <c r="J1172" s="2">
        <v>55</v>
      </c>
    </row>
    <row r="1173" spans="1:10" x14ac:dyDescent="0.3">
      <c r="A1173" s="2">
        <v>339287</v>
      </c>
      <c r="B1173" s="2" t="s">
        <v>25</v>
      </c>
      <c r="C1173" s="2" t="s">
        <v>11</v>
      </c>
      <c r="D1173" s="2" t="s">
        <v>757</v>
      </c>
      <c r="E1173" s="2" t="s">
        <v>17</v>
      </c>
      <c r="F1173" s="2">
        <v>900</v>
      </c>
      <c r="G1173" s="2">
        <v>4.2</v>
      </c>
      <c r="H1173" s="2">
        <v>100</v>
      </c>
      <c r="I1173" s="2" t="s">
        <v>25</v>
      </c>
      <c r="J1173" s="2">
        <v>55</v>
      </c>
    </row>
    <row r="1174" spans="1:10" x14ac:dyDescent="0.3">
      <c r="A1174" s="2">
        <v>339287</v>
      </c>
      <c r="B1174" s="2" t="s">
        <v>25</v>
      </c>
      <c r="C1174" s="2" t="s">
        <v>11</v>
      </c>
      <c r="D1174" s="2" t="s">
        <v>757</v>
      </c>
      <c r="E1174" s="2" t="s">
        <v>22</v>
      </c>
      <c r="F1174" s="2">
        <v>900</v>
      </c>
      <c r="G1174" s="2">
        <v>4.2</v>
      </c>
      <c r="H1174" s="2">
        <v>100</v>
      </c>
      <c r="I1174" s="2" t="s">
        <v>25</v>
      </c>
      <c r="J1174" s="2">
        <v>55</v>
      </c>
    </row>
    <row r="1175" spans="1:10" x14ac:dyDescent="0.3">
      <c r="A1175" s="2">
        <v>339287</v>
      </c>
      <c r="B1175" s="2" t="s">
        <v>25</v>
      </c>
      <c r="C1175" s="2" t="s">
        <v>11</v>
      </c>
      <c r="D1175" s="2" t="s">
        <v>757</v>
      </c>
      <c r="E1175" s="2" t="s">
        <v>29</v>
      </c>
      <c r="F1175" s="2">
        <v>900</v>
      </c>
      <c r="G1175" s="2">
        <v>4.2</v>
      </c>
      <c r="H1175" s="2">
        <v>100</v>
      </c>
      <c r="I1175" s="2" t="s">
        <v>25</v>
      </c>
      <c r="J1175" s="2">
        <v>55</v>
      </c>
    </row>
    <row r="1176" spans="1:10" x14ac:dyDescent="0.3">
      <c r="A1176" s="2">
        <v>339581</v>
      </c>
      <c r="B1176" s="2" t="s">
        <v>238</v>
      </c>
      <c r="C1176" s="2" t="s">
        <v>11</v>
      </c>
      <c r="D1176" s="2" t="s">
        <v>758</v>
      </c>
      <c r="E1176" s="2" t="s">
        <v>47</v>
      </c>
      <c r="F1176" s="2">
        <v>250</v>
      </c>
      <c r="G1176" s="2">
        <v>3.9</v>
      </c>
      <c r="H1176" s="2">
        <v>100</v>
      </c>
      <c r="I1176" s="2" t="s">
        <v>759</v>
      </c>
      <c r="J1176" s="2">
        <v>29</v>
      </c>
    </row>
    <row r="1177" spans="1:10" x14ac:dyDescent="0.3">
      <c r="A1177" s="2">
        <v>339581</v>
      </c>
      <c r="B1177" s="2" t="s">
        <v>238</v>
      </c>
      <c r="C1177" s="2" t="s">
        <v>11</v>
      </c>
      <c r="D1177" s="2" t="s">
        <v>758</v>
      </c>
      <c r="E1177" s="2" t="s">
        <v>17</v>
      </c>
      <c r="F1177" s="2">
        <v>250</v>
      </c>
      <c r="G1177" s="2">
        <v>3.9</v>
      </c>
      <c r="H1177" s="2">
        <v>100</v>
      </c>
      <c r="I1177" s="2" t="s">
        <v>759</v>
      </c>
      <c r="J1177" s="2">
        <v>29</v>
      </c>
    </row>
    <row r="1178" spans="1:10" x14ac:dyDescent="0.3">
      <c r="A1178" s="2">
        <v>339581</v>
      </c>
      <c r="B1178" s="2" t="s">
        <v>238</v>
      </c>
      <c r="C1178" s="2" t="s">
        <v>11</v>
      </c>
      <c r="D1178" s="2" t="s">
        <v>758</v>
      </c>
      <c r="E1178" s="2" t="s">
        <v>98</v>
      </c>
      <c r="F1178" s="2">
        <v>250</v>
      </c>
      <c r="G1178" s="2">
        <v>3.9</v>
      </c>
      <c r="H1178" s="2">
        <v>100</v>
      </c>
      <c r="I1178" s="2" t="s">
        <v>759</v>
      </c>
      <c r="J1178" s="2">
        <v>29</v>
      </c>
    </row>
    <row r="1179" spans="1:10" x14ac:dyDescent="0.3">
      <c r="A1179" s="2">
        <v>339581</v>
      </c>
      <c r="B1179" s="2" t="s">
        <v>238</v>
      </c>
      <c r="C1179" s="2" t="s">
        <v>11</v>
      </c>
      <c r="D1179" s="2" t="s">
        <v>758</v>
      </c>
      <c r="E1179" s="2" t="s">
        <v>65</v>
      </c>
      <c r="F1179" s="2">
        <v>250</v>
      </c>
      <c r="G1179" s="2">
        <v>3.9</v>
      </c>
      <c r="H1179" s="2">
        <v>100</v>
      </c>
      <c r="I1179" s="2" t="s">
        <v>759</v>
      </c>
      <c r="J1179" s="2">
        <v>29</v>
      </c>
    </row>
    <row r="1180" spans="1:10" x14ac:dyDescent="0.3">
      <c r="A1180" s="2">
        <v>339581</v>
      </c>
      <c r="B1180" s="2" t="s">
        <v>238</v>
      </c>
      <c r="C1180" s="2" t="s">
        <v>11</v>
      </c>
      <c r="D1180" s="2" t="s">
        <v>758</v>
      </c>
      <c r="E1180" s="2" t="s">
        <v>110</v>
      </c>
      <c r="F1180" s="2">
        <v>250</v>
      </c>
      <c r="G1180" s="2">
        <v>3.9</v>
      </c>
      <c r="H1180" s="2">
        <v>100</v>
      </c>
      <c r="I1180" s="2" t="s">
        <v>759</v>
      </c>
      <c r="J1180" s="2">
        <v>29</v>
      </c>
    </row>
    <row r="1181" spans="1:10" x14ac:dyDescent="0.3">
      <c r="A1181" s="2">
        <v>339581</v>
      </c>
      <c r="B1181" s="2" t="s">
        <v>238</v>
      </c>
      <c r="C1181" s="2" t="s">
        <v>11</v>
      </c>
      <c r="D1181" s="2" t="s">
        <v>758</v>
      </c>
      <c r="E1181" s="2" t="s">
        <v>358</v>
      </c>
      <c r="F1181" s="2">
        <v>250</v>
      </c>
      <c r="G1181" s="2">
        <v>3.9</v>
      </c>
      <c r="H1181" s="2">
        <v>100</v>
      </c>
      <c r="I1181" s="2" t="s">
        <v>759</v>
      </c>
      <c r="J1181" s="2">
        <v>29</v>
      </c>
    </row>
    <row r="1182" spans="1:10" x14ac:dyDescent="0.3">
      <c r="A1182" s="2">
        <v>339581</v>
      </c>
      <c r="B1182" s="2" t="s">
        <v>238</v>
      </c>
      <c r="C1182" s="2" t="s">
        <v>11</v>
      </c>
      <c r="D1182" s="2" t="s">
        <v>758</v>
      </c>
      <c r="E1182" s="2" t="s">
        <v>33</v>
      </c>
      <c r="F1182" s="2">
        <v>250</v>
      </c>
      <c r="G1182" s="2">
        <v>3.9</v>
      </c>
      <c r="H1182" s="2">
        <v>100</v>
      </c>
      <c r="I1182" s="2" t="s">
        <v>759</v>
      </c>
      <c r="J1182" s="2">
        <v>29</v>
      </c>
    </row>
    <row r="1183" spans="1:10" x14ac:dyDescent="0.3">
      <c r="A1183" s="2">
        <v>339581</v>
      </c>
      <c r="B1183" s="2" t="s">
        <v>238</v>
      </c>
      <c r="C1183" s="2" t="s">
        <v>11</v>
      </c>
      <c r="D1183" s="2" t="s">
        <v>758</v>
      </c>
      <c r="E1183" s="2" t="s">
        <v>169</v>
      </c>
      <c r="F1183" s="2">
        <v>250</v>
      </c>
      <c r="G1183" s="2">
        <v>3.9</v>
      </c>
      <c r="H1183" s="2">
        <v>100</v>
      </c>
      <c r="I1183" s="2" t="s">
        <v>759</v>
      </c>
      <c r="J1183" s="2">
        <v>29</v>
      </c>
    </row>
    <row r="1184" spans="1:10" x14ac:dyDescent="0.3">
      <c r="A1184" s="2">
        <v>339581</v>
      </c>
      <c r="B1184" s="2" t="s">
        <v>238</v>
      </c>
      <c r="C1184" s="2" t="s">
        <v>11</v>
      </c>
      <c r="D1184" s="2" t="s">
        <v>758</v>
      </c>
      <c r="E1184" s="2" t="s">
        <v>57</v>
      </c>
      <c r="F1184" s="2">
        <v>250</v>
      </c>
      <c r="G1184" s="2">
        <v>3.9</v>
      </c>
      <c r="H1184" s="2">
        <v>100</v>
      </c>
      <c r="I1184" s="2" t="s">
        <v>759</v>
      </c>
      <c r="J1184" s="2">
        <v>29</v>
      </c>
    </row>
    <row r="1185" spans="1:10" x14ac:dyDescent="0.3">
      <c r="A1185" s="2">
        <v>339581</v>
      </c>
      <c r="B1185" s="2" t="s">
        <v>238</v>
      </c>
      <c r="C1185" s="2" t="s">
        <v>11</v>
      </c>
      <c r="D1185" s="2" t="s">
        <v>758</v>
      </c>
      <c r="E1185" s="2" t="s">
        <v>45</v>
      </c>
      <c r="F1185" s="2">
        <v>250</v>
      </c>
      <c r="G1185" s="2">
        <v>3.9</v>
      </c>
      <c r="H1185" s="2">
        <v>100</v>
      </c>
      <c r="I1185" s="2" t="s">
        <v>759</v>
      </c>
      <c r="J1185" s="2">
        <v>29</v>
      </c>
    </row>
    <row r="1186" spans="1:10" x14ac:dyDescent="0.3">
      <c r="A1186" s="2">
        <v>339915</v>
      </c>
      <c r="B1186" s="2" t="s">
        <v>25</v>
      </c>
      <c r="C1186" s="2" t="s">
        <v>11</v>
      </c>
      <c r="D1186" s="2" t="s">
        <v>760</v>
      </c>
      <c r="E1186" s="2" t="s">
        <v>45</v>
      </c>
      <c r="F1186" s="2">
        <v>200</v>
      </c>
      <c r="G1186" s="2">
        <v>3.9</v>
      </c>
      <c r="H1186" s="2">
        <v>20</v>
      </c>
      <c r="I1186" s="2" t="s">
        <v>25</v>
      </c>
      <c r="J1186" s="2">
        <v>61</v>
      </c>
    </row>
    <row r="1187" spans="1:10" x14ac:dyDescent="0.3">
      <c r="A1187" s="2">
        <v>339915</v>
      </c>
      <c r="B1187" s="2" t="s">
        <v>25</v>
      </c>
      <c r="C1187" s="2" t="s">
        <v>11</v>
      </c>
      <c r="D1187" s="2" t="s">
        <v>760</v>
      </c>
      <c r="E1187" s="2" t="s">
        <v>17</v>
      </c>
      <c r="F1187" s="2">
        <v>200</v>
      </c>
      <c r="G1187" s="2">
        <v>3.9</v>
      </c>
      <c r="H1187" s="2">
        <v>20</v>
      </c>
      <c r="I1187" s="2" t="s">
        <v>25</v>
      </c>
      <c r="J1187" s="2">
        <v>61</v>
      </c>
    </row>
    <row r="1188" spans="1:10" x14ac:dyDescent="0.3">
      <c r="A1188" s="2">
        <v>339915</v>
      </c>
      <c r="B1188" s="2" t="s">
        <v>25</v>
      </c>
      <c r="C1188" s="2" t="s">
        <v>11</v>
      </c>
      <c r="D1188" s="2" t="s">
        <v>760</v>
      </c>
      <c r="E1188" s="2" t="s">
        <v>24</v>
      </c>
      <c r="F1188" s="2">
        <v>200</v>
      </c>
      <c r="G1188" s="2">
        <v>3.9</v>
      </c>
      <c r="H1188" s="2">
        <v>20</v>
      </c>
      <c r="I1188" s="2" t="s">
        <v>25</v>
      </c>
      <c r="J1188" s="2">
        <v>61</v>
      </c>
    </row>
    <row r="1189" spans="1:10" x14ac:dyDescent="0.3">
      <c r="A1189" s="2">
        <v>339985</v>
      </c>
      <c r="B1189" s="2" t="s">
        <v>61</v>
      </c>
      <c r="C1189" s="2" t="s">
        <v>11</v>
      </c>
      <c r="D1189" s="2" t="s">
        <v>761</v>
      </c>
      <c r="E1189" s="2" t="s">
        <v>17</v>
      </c>
      <c r="F1189" s="2">
        <v>250</v>
      </c>
      <c r="G1189" s="2">
        <v>3.6</v>
      </c>
      <c r="H1189" s="2">
        <v>100</v>
      </c>
      <c r="I1189" s="2" t="s">
        <v>762</v>
      </c>
      <c r="J1189" s="2">
        <v>34</v>
      </c>
    </row>
    <row r="1190" spans="1:10" x14ac:dyDescent="0.3">
      <c r="A1190" s="2">
        <v>339988</v>
      </c>
      <c r="B1190" s="2" t="s">
        <v>598</v>
      </c>
      <c r="C1190" s="2" t="s">
        <v>11</v>
      </c>
      <c r="D1190" s="2" t="s">
        <v>763</v>
      </c>
      <c r="E1190" s="2" t="s">
        <v>16</v>
      </c>
      <c r="F1190" s="2">
        <v>300</v>
      </c>
      <c r="G1190" s="2">
        <v>2.9</v>
      </c>
      <c r="H1190" s="2">
        <v>80</v>
      </c>
      <c r="I1190" s="2" t="s">
        <v>238</v>
      </c>
      <c r="J1190" s="2">
        <v>34</v>
      </c>
    </row>
    <row r="1191" spans="1:10" x14ac:dyDescent="0.3">
      <c r="A1191" s="2">
        <v>341134</v>
      </c>
      <c r="B1191" s="2" t="s">
        <v>328</v>
      </c>
      <c r="C1191" s="2" t="s">
        <v>11</v>
      </c>
      <c r="D1191" s="2" t="s">
        <v>764</v>
      </c>
      <c r="E1191" s="2" t="s">
        <v>57</v>
      </c>
      <c r="F1191" s="2">
        <v>150</v>
      </c>
      <c r="G1191" s="2">
        <v>2.9</v>
      </c>
      <c r="H1191" s="2">
        <v>80</v>
      </c>
      <c r="I1191" s="2" t="s">
        <v>228</v>
      </c>
      <c r="J1191" s="2">
        <v>54</v>
      </c>
    </row>
    <row r="1192" spans="1:10" x14ac:dyDescent="0.3">
      <c r="A1192" s="2">
        <v>341134</v>
      </c>
      <c r="B1192" s="2" t="s">
        <v>328</v>
      </c>
      <c r="C1192" s="2" t="s">
        <v>11</v>
      </c>
      <c r="D1192" s="2" t="s">
        <v>764</v>
      </c>
      <c r="E1192" s="2" t="s">
        <v>120</v>
      </c>
      <c r="F1192" s="2">
        <v>150</v>
      </c>
      <c r="G1192" s="2">
        <v>2.9</v>
      </c>
      <c r="H1192" s="2">
        <v>80</v>
      </c>
      <c r="I1192" s="2" t="s">
        <v>228</v>
      </c>
      <c r="J1192" s="2">
        <v>54</v>
      </c>
    </row>
    <row r="1193" spans="1:10" x14ac:dyDescent="0.3">
      <c r="A1193" s="2">
        <v>341347</v>
      </c>
      <c r="B1193" s="2" t="s">
        <v>228</v>
      </c>
      <c r="C1193" s="2" t="s">
        <v>11</v>
      </c>
      <c r="D1193" s="2" t="s">
        <v>765</v>
      </c>
      <c r="E1193" s="2" t="s">
        <v>120</v>
      </c>
      <c r="F1193" s="2">
        <v>200</v>
      </c>
      <c r="G1193" s="2">
        <v>4.4000000000000004</v>
      </c>
      <c r="H1193" s="2">
        <v>20</v>
      </c>
      <c r="I1193" s="2" t="s">
        <v>277</v>
      </c>
      <c r="J1193" s="2">
        <v>55</v>
      </c>
    </row>
    <row r="1194" spans="1:10" x14ac:dyDescent="0.3">
      <c r="A1194" s="2">
        <v>341347</v>
      </c>
      <c r="B1194" s="2" t="s">
        <v>228</v>
      </c>
      <c r="C1194" s="2" t="s">
        <v>11</v>
      </c>
      <c r="D1194" s="2" t="s">
        <v>765</v>
      </c>
      <c r="E1194" s="2" t="s">
        <v>57</v>
      </c>
      <c r="F1194" s="2">
        <v>200</v>
      </c>
      <c r="G1194" s="2">
        <v>4.4000000000000004</v>
      </c>
      <c r="H1194" s="2">
        <v>20</v>
      </c>
      <c r="I1194" s="2" t="s">
        <v>277</v>
      </c>
      <c r="J1194" s="2">
        <v>55</v>
      </c>
    </row>
    <row r="1195" spans="1:10" x14ac:dyDescent="0.3">
      <c r="A1195" s="2">
        <v>341437</v>
      </c>
      <c r="B1195" s="2" t="s">
        <v>25</v>
      </c>
      <c r="C1195" s="2" t="s">
        <v>11</v>
      </c>
      <c r="D1195" s="2" t="s">
        <v>766</v>
      </c>
      <c r="E1195" s="2" t="s">
        <v>59</v>
      </c>
      <c r="F1195" s="2">
        <v>200</v>
      </c>
      <c r="G1195" s="2">
        <v>3.6</v>
      </c>
      <c r="H1195" s="2">
        <v>1000</v>
      </c>
      <c r="I1195" s="2" t="s">
        <v>767</v>
      </c>
      <c r="J1195" s="2">
        <v>58</v>
      </c>
    </row>
    <row r="1196" spans="1:10" x14ac:dyDescent="0.3">
      <c r="A1196" s="2">
        <v>341437</v>
      </c>
      <c r="B1196" s="2" t="s">
        <v>25</v>
      </c>
      <c r="C1196" s="2" t="s">
        <v>11</v>
      </c>
      <c r="D1196" s="2" t="s">
        <v>766</v>
      </c>
      <c r="E1196" s="2" t="s">
        <v>29</v>
      </c>
      <c r="F1196" s="2">
        <v>200</v>
      </c>
      <c r="G1196" s="2">
        <v>3.6</v>
      </c>
      <c r="H1196" s="2">
        <v>1000</v>
      </c>
      <c r="I1196" s="2" t="s">
        <v>767</v>
      </c>
      <c r="J1196" s="2">
        <v>58</v>
      </c>
    </row>
    <row r="1197" spans="1:10" x14ac:dyDescent="0.3">
      <c r="A1197" s="2">
        <v>341437</v>
      </c>
      <c r="B1197" s="2" t="s">
        <v>25</v>
      </c>
      <c r="C1197" s="2" t="s">
        <v>11</v>
      </c>
      <c r="D1197" s="2" t="s">
        <v>766</v>
      </c>
      <c r="E1197" s="2" t="s">
        <v>98</v>
      </c>
      <c r="F1197" s="2">
        <v>200</v>
      </c>
      <c r="G1197" s="2">
        <v>3.6</v>
      </c>
      <c r="H1197" s="2">
        <v>1000</v>
      </c>
      <c r="I1197" s="2" t="s">
        <v>767</v>
      </c>
      <c r="J1197" s="2">
        <v>58</v>
      </c>
    </row>
    <row r="1198" spans="1:10" x14ac:dyDescent="0.3">
      <c r="A1198" s="2">
        <v>341437</v>
      </c>
      <c r="B1198" s="2" t="s">
        <v>25</v>
      </c>
      <c r="C1198" s="2" t="s">
        <v>11</v>
      </c>
      <c r="D1198" s="2" t="s">
        <v>766</v>
      </c>
      <c r="E1198" s="2" t="s">
        <v>42</v>
      </c>
      <c r="F1198" s="2">
        <v>200</v>
      </c>
      <c r="G1198" s="2">
        <v>3.6</v>
      </c>
      <c r="H1198" s="2">
        <v>1000</v>
      </c>
      <c r="I1198" s="2" t="s">
        <v>767</v>
      </c>
      <c r="J1198" s="2">
        <v>58</v>
      </c>
    </row>
    <row r="1199" spans="1:10" x14ac:dyDescent="0.3">
      <c r="A1199" s="2">
        <v>341437</v>
      </c>
      <c r="B1199" s="2" t="s">
        <v>25</v>
      </c>
      <c r="C1199" s="2" t="s">
        <v>11</v>
      </c>
      <c r="D1199" s="2" t="s">
        <v>766</v>
      </c>
      <c r="E1199" s="2" t="s">
        <v>120</v>
      </c>
      <c r="F1199" s="2">
        <v>200</v>
      </c>
      <c r="G1199" s="2">
        <v>3.6</v>
      </c>
      <c r="H1199" s="2">
        <v>1000</v>
      </c>
      <c r="I1199" s="2" t="s">
        <v>767</v>
      </c>
      <c r="J1199" s="2">
        <v>58</v>
      </c>
    </row>
    <row r="1200" spans="1:10" x14ac:dyDescent="0.3">
      <c r="A1200" s="2">
        <v>341616</v>
      </c>
      <c r="B1200" s="2" t="s">
        <v>271</v>
      </c>
      <c r="C1200" s="2" t="s">
        <v>11</v>
      </c>
      <c r="D1200" s="2" t="s">
        <v>768</v>
      </c>
      <c r="E1200" s="2" t="s">
        <v>436</v>
      </c>
      <c r="F1200" s="2">
        <v>200</v>
      </c>
      <c r="G1200" s="2">
        <v>4.4000000000000004</v>
      </c>
      <c r="H1200" s="2">
        <v>500</v>
      </c>
      <c r="I1200" s="2" t="s">
        <v>271</v>
      </c>
      <c r="J1200" s="2">
        <v>63</v>
      </c>
    </row>
    <row r="1201" spans="1:10" x14ac:dyDescent="0.3">
      <c r="A1201" s="2">
        <v>342064</v>
      </c>
      <c r="B1201" s="2" t="s">
        <v>113</v>
      </c>
      <c r="C1201" s="2" t="s">
        <v>11</v>
      </c>
      <c r="D1201" s="2" t="s">
        <v>769</v>
      </c>
      <c r="E1201" s="2" t="s">
        <v>57</v>
      </c>
      <c r="F1201" s="2">
        <v>100</v>
      </c>
      <c r="G1201" s="2">
        <v>2.9</v>
      </c>
      <c r="H1201" s="2">
        <v>80</v>
      </c>
      <c r="I1201" s="2" t="s">
        <v>238</v>
      </c>
      <c r="J1201" s="2">
        <v>36</v>
      </c>
    </row>
    <row r="1202" spans="1:10" x14ac:dyDescent="0.3">
      <c r="A1202" s="2">
        <v>342204</v>
      </c>
      <c r="B1202" s="2" t="s">
        <v>770</v>
      </c>
      <c r="C1202" s="2" t="s">
        <v>11</v>
      </c>
      <c r="D1202" s="2" t="s">
        <v>771</v>
      </c>
      <c r="E1202" s="2" t="s">
        <v>47</v>
      </c>
      <c r="F1202" s="2">
        <v>50</v>
      </c>
      <c r="G1202" s="2">
        <v>4.3</v>
      </c>
      <c r="H1202" s="2">
        <v>500</v>
      </c>
      <c r="I1202" s="2" t="s">
        <v>419</v>
      </c>
      <c r="J1202" s="2">
        <v>64</v>
      </c>
    </row>
    <row r="1203" spans="1:10" x14ac:dyDescent="0.3">
      <c r="A1203" s="2">
        <v>343304</v>
      </c>
      <c r="B1203" s="2" t="s">
        <v>193</v>
      </c>
      <c r="C1203" s="2" t="s">
        <v>11</v>
      </c>
      <c r="D1203" s="2" t="s">
        <v>772</v>
      </c>
      <c r="E1203" s="2" t="s">
        <v>29</v>
      </c>
      <c r="F1203" s="2">
        <v>300</v>
      </c>
      <c r="G1203" s="2">
        <v>2.9</v>
      </c>
      <c r="H1203" s="2">
        <v>80</v>
      </c>
      <c r="I1203" s="2" t="s">
        <v>419</v>
      </c>
      <c r="J1203" s="2">
        <v>62</v>
      </c>
    </row>
    <row r="1204" spans="1:10" x14ac:dyDescent="0.3">
      <c r="A1204" s="2">
        <v>343304</v>
      </c>
      <c r="B1204" s="2" t="s">
        <v>193</v>
      </c>
      <c r="C1204" s="2" t="s">
        <v>11</v>
      </c>
      <c r="D1204" s="2" t="s">
        <v>772</v>
      </c>
      <c r="E1204" s="2" t="s">
        <v>57</v>
      </c>
      <c r="F1204" s="2">
        <v>300</v>
      </c>
      <c r="G1204" s="2">
        <v>2.9</v>
      </c>
      <c r="H1204" s="2">
        <v>80</v>
      </c>
      <c r="I1204" s="2" t="s">
        <v>419</v>
      </c>
      <c r="J1204" s="2">
        <v>62</v>
      </c>
    </row>
    <row r="1205" spans="1:10" x14ac:dyDescent="0.3">
      <c r="A1205" s="2">
        <v>345491</v>
      </c>
      <c r="B1205" s="2" t="s">
        <v>238</v>
      </c>
      <c r="C1205" s="2" t="s">
        <v>11</v>
      </c>
      <c r="D1205" s="2" t="s">
        <v>773</v>
      </c>
      <c r="E1205" s="2" t="s">
        <v>17</v>
      </c>
      <c r="F1205" s="2">
        <v>250</v>
      </c>
      <c r="G1205" s="2">
        <v>3.7</v>
      </c>
      <c r="H1205" s="2">
        <v>50</v>
      </c>
      <c r="I1205" s="2" t="s">
        <v>238</v>
      </c>
      <c r="J1205" s="2">
        <v>38</v>
      </c>
    </row>
    <row r="1206" spans="1:10" x14ac:dyDescent="0.3">
      <c r="A1206" s="2">
        <v>347748</v>
      </c>
      <c r="B1206" s="2" t="s">
        <v>193</v>
      </c>
      <c r="C1206" s="2" t="s">
        <v>11</v>
      </c>
      <c r="D1206" s="2" t="s">
        <v>774</v>
      </c>
      <c r="E1206" s="2" t="s">
        <v>16</v>
      </c>
      <c r="F1206" s="2">
        <v>300</v>
      </c>
      <c r="G1206" s="2">
        <v>2.9</v>
      </c>
      <c r="H1206" s="2">
        <v>80</v>
      </c>
      <c r="I1206" s="2" t="s">
        <v>419</v>
      </c>
      <c r="J1206" s="2">
        <v>57</v>
      </c>
    </row>
    <row r="1207" spans="1:10" x14ac:dyDescent="0.3">
      <c r="A1207" s="2">
        <v>347909</v>
      </c>
      <c r="B1207" s="2" t="s">
        <v>122</v>
      </c>
      <c r="C1207" s="2" t="s">
        <v>11</v>
      </c>
      <c r="D1207" s="2" t="s">
        <v>775</v>
      </c>
      <c r="E1207" s="2" t="s">
        <v>24</v>
      </c>
      <c r="F1207" s="2">
        <v>500</v>
      </c>
      <c r="G1207" s="2">
        <v>3.8</v>
      </c>
      <c r="H1207" s="2">
        <v>50</v>
      </c>
      <c r="I1207" s="2" t="s">
        <v>590</v>
      </c>
      <c r="J1207" s="2">
        <v>27</v>
      </c>
    </row>
    <row r="1208" spans="1:10" x14ac:dyDescent="0.3">
      <c r="A1208" s="2">
        <v>347909</v>
      </c>
      <c r="B1208" s="2" t="s">
        <v>122</v>
      </c>
      <c r="C1208" s="2" t="s">
        <v>11</v>
      </c>
      <c r="D1208" s="2" t="s">
        <v>775</v>
      </c>
      <c r="E1208" s="2" t="s">
        <v>110</v>
      </c>
      <c r="F1208" s="2">
        <v>500</v>
      </c>
      <c r="G1208" s="2">
        <v>3.8</v>
      </c>
      <c r="H1208" s="2">
        <v>50</v>
      </c>
      <c r="I1208" s="2" t="s">
        <v>590</v>
      </c>
      <c r="J1208" s="2">
        <v>27</v>
      </c>
    </row>
    <row r="1209" spans="1:10" x14ac:dyDescent="0.3">
      <c r="A1209" s="2">
        <v>347909</v>
      </c>
      <c r="B1209" s="2" t="s">
        <v>122</v>
      </c>
      <c r="C1209" s="2" t="s">
        <v>11</v>
      </c>
      <c r="D1209" s="2" t="s">
        <v>775</v>
      </c>
      <c r="E1209" s="2" t="s">
        <v>29</v>
      </c>
      <c r="F1209" s="2">
        <v>500</v>
      </c>
      <c r="G1209" s="2">
        <v>3.8</v>
      </c>
      <c r="H1209" s="2">
        <v>50</v>
      </c>
      <c r="I1209" s="2" t="s">
        <v>590</v>
      </c>
      <c r="J1209" s="2">
        <v>27</v>
      </c>
    </row>
    <row r="1210" spans="1:10" x14ac:dyDescent="0.3">
      <c r="A1210" s="2">
        <v>348285</v>
      </c>
      <c r="B1210" s="2" t="s">
        <v>776</v>
      </c>
      <c r="C1210" s="2" t="s">
        <v>11</v>
      </c>
      <c r="D1210" s="2" t="s">
        <v>777</v>
      </c>
      <c r="E1210" s="2" t="s">
        <v>47</v>
      </c>
      <c r="F1210" s="2">
        <v>200</v>
      </c>
      <c r="G1210" s="2">
        <v>3.6</v>
      </c>
      <c r="H1210" s="2">
        <v>20</v>
      </c>
      <c r="I1210" s="2" t="s">
        <v>576</v>
      </c>
      <c r="J1210" s="2">
        <v>65</v>
      </c>
    </row>
    <row r="1211" spans="1:10" x14ac:dyDescent="0.3">
      <c r="A1211" s="2">
        <v>348662</v>
      </c>
      <c r="B1211" s="2" t="s">
        <v>89</v>
      </c>
      <c r="C1211" s="2" t="s">
        <v>11</v>
      </c>
      <c r="D1211" s="2" t="s">
        <v>778</v>
      </c>
      <c r="E1211" s="2" t="s">
        <v>29</v>
      </c>
      <c r="F1211" s="2">
        <v>200</v>
      </c>
      <c r="G1211" s="2">
        <v>4</v>
      </c>
      <c r="H1211" s="2">
        <v>1000</v>
      </c>
      <c r="I1211" s="2" t="s">
        <v>238</v>
      </c>
      <c r="J1211" s="2">
        <v>30</v>
      </c>
    </row>
    <row r="1212" spans="1:10" x14ac:dyDescent="0.3">
      <c r="A1212" s="2">
        <v>348662</v>
      </c>
      <c r="B1212" s="2" t="s">
        <v>89</v>
      </c>
      <c r="C1212" s="2" t="s">
        <v>11</v>
      </c>
      <c r="D1212" s="2" t="s">
        <v>778</v>
      </c>
      <c r="E1212" s="2" t="s">
        <v>34</v>
      </c>
      <c r="F1212" s="2">
        <v>200</v>
      </c>
      <c r="G1212" s="2">
        <v>4</v>
      </c>
      <c r="H1212" s="2">
        <v>1000</v>
      </c>
      <c r="I1212" s="2" t="s">
        <v>238</v>
      </c>
      <c r="J1212" s="2">
        <v>30</v>
      </c>
    </row>
    <row r="1213" spans="1:10" x14ac:dyDescent="0.3">
      <c r="A1213" s="2">
        <v>348662</v>
      </c>
      <c r="B1213" s="2" t="s">
        <v>89</v>
      </c>
      <c r="C1213" s="2" t="s">
        <v>11</v>
      </c>
      <c r="D1213" s="2" t="s">
        <v>778</v>
      </c>
      <c r="E1213" s="2" t="s">
        <v>68</v>
      </c>
      <c r="F1213" s="2">
        <v>200</v>
      </c>
      <c r="G1213" s="2">
        <v>4</v>
      </c>
      <c r="H1213" s="2">
        <v>1000</v>
      </c>
      <c r="I1213" s="2" t="s">
        <v>238</v>
      </c>
      <c r="J1213" s="2">
        <v>30</v>
      </c>
    </row>
    <row r="1214" spans="1:10" x14ac:dyDescent="0.3">
      <c r="A1214" s="2">
        <v>348662</v>
      </c>
      <c r="B1214" s="2" t="s">
        <v>89</v>
      </c>
      <c r="C1214" s="2" t="s">
        <v>11</v>
      </c>
      <c r="D1214" s="2" t="s">
        <v>778</v>
      </c>
      <c r="E1214" s="2" t="s">
        <v>55</v>
      </c>
      <c r="F1214" s="2">
        <v>200</v>
      </c>
      <c r="G1214" s="2">
        <v>4</v>
      </c>
      <c r="H1214" s="2">
        <v>1000</v>
      </c>
      <c r="I1214" s="2" t="s">
        <v>238</v>
      </c>
      <c r="J1214" s="2">
        <v>30</v>
      </c>
    </row>
    <row r="1215" spans="1:10" x14ac:dyDescent="0.3">
      <c r="A1215" s="2">
        <v>348662</v>
      </c>
      <c r="B1215" s="2" t="s">
        <v>89</v>
      </c>
      <c r="C1215" s="2" t="s">
        <v>11</v>
      </c>
      <c r="D1215" s="2" t="s">
        <v>778</v>
      </c>
      <c r="E1215" s="2" t="s">
        <v>57</v>
      </c>
      <c r="F1215" s="2">
        <v>200</v>
      </c>
      <c r="G1215" s="2">
        <v>4</v>
      </c>
      <c r="H1215" s="2">
        <v>1000</v>
      </c>
      <c r="I1215" s="2" t="s">
        <v>238</v>
      </c>
      <c r="J1215" s="2">
        <v>30</v>
      </c>
    </row>
    <row r="1216" spans="1:10" x14ac:dyDescent="0.3">
      <c r="A1216" s="2">
        <v>348662</v>
      </c>
      <c r="B1216" s="2" t="s">
        <v>89</v>
      </c>
      <c r="C1216" s="2" t="s">
        <v>11</v>
      </c>
      <c r="D1216" s="2" t="s">
        <v>778</v>
      </c>
      <c r="E1216" s="2" t="s">
        <v>436</v>
      </c>
      <c r="F1216" s="2">
        <v>200</v>
      </c>
      <c r="G1216" s="2">
        <v>4</v>
      </c>
      <c r="H1216" s="2">
        <v>1000</v>
      </c>
      <c r="I1216" s="2" t="s">
        <v>238</v>
      </c>
      <c r="J1216" s="2">
        <v>30</v>
      </c>
    </row>
    <row r="1217" spans="1:10" x14ac:dyDescent="0.3">
      <c r="A1217" s="2">
        <v>348662</v>
      </c>
      <c r="B1217" s="2" t="s">
        <v>89</v>
      </c>
      <c r="C1217" s="2" t="s">
        <v>11</v>
      </c>
      <c r="D1217" s="2" t="s">
        <v>778</v>
      </c>
      <c r="E1217" s="2" t="s">
        <v>401</v>
      </c>
      <c r="F1217" s="2">
        <v>200</v>
      </c>
      <c r="G1217" s="2">
        <v>4</v>
      </c>
      <c r="H1217" s="2">
        <v>1000</v>
      </c>
      <c r="I1217" s="2" t="s">
        <v>238</v>
      </c>
      <c r="J1217" s="2">
        <v>30</v>
      </c>
    </row>
    <row r="1218" spans="1:10" x14ac:dyDescent="0.3">
      <c r="A1218" s="2">
        <v>349963</v>
      </c>
      <c r="B1218" s="2" t="s">
        <v>136</v>
      </c>
      <c r="C1218" s="2" t="s">
        <v>11</v>
      </c>
      <c r="D1218" s="2" t="s">
        <v>779</v>
      </c>
      <c r="E1218" s="2" t="s">
        <v>47</v>
      </c>
      <c r="F1218" s="2">
        <v>99</v>
      </c>
      <c r="G1218" s="2">
        <v>2.9</v>
      </c>
      <c r="H1218" s="2">
        <v>80</v>
      </c>
      <c r="I1218" s="2" t="s">
        <v>136</v>
      </c>
      <c r="J1218" s="2">
        <v>69</v>
      </c>
    </row>
    <row r="1219" spans="1:10" x14ac:dyDescent="0.3">
      <c r="A1219" s="2">
        <v>350067</v>
      </c>
      <c r="B1219" s="2" t="s">
        <v>780</v>
      </c>
      <c r="C1219" s="2" t="s">
        <v>11</v>
      </c>
      <c r="D1219" s="2" t="s">
        <v>781</v>
      </c>
      <c r="E1219" s="2" t="s">
        <v>16</v>
      </c>
      <c r="F1219" s="2">
        <v>200</v>
      </c>
      <c r="G1219" s="2">
        <v>4.0999999999999996</v>
      </c>
      <c r="H1219" s="2">
        <v>20</v>
      </c>
      <c r="I1219" s="2" t="s">
        <v>782</v>
      </c>
      <c r="J1219" s="2">
        <v>42</v>
      </c>
    </row>
    <row r="1220" spans="1:10" x14ac:dyDescent="0.3">
      <c r="A1220" s="2">
        <v>350067</v>
      </c>
      <c r="B1220" s="2" t="s">
        <v>780</v>
      </c>
      <c r="C1220" s="2" t="s">
        <v>11</v>
      </c>
      <c r="D1220" s="2" t="s">
        <v>781</v>
      </c>
      <c r="E1220" s="2" t="s">
        <v>17</v>
      </c>
      <c r="F1220" s="2">
        <v>200</v>
      </c>
      <c r="G1220" s="2">
        <v>4.0999999999999996</v>
      </c>
      <c r="H1220" s="2">
        <v>20</v>
      </c>
      <c r="I1220" s="2" t="s">
        <v>782</v>
      </c>
      <c r="J1220" s="2">
        <v>42</v>
      </c>
    </row>
    <row r="1221" spans="1:10" x14ac:dyDescent="0.3">
      <c r="A1221" s="2">
        <v>350109</v>
      </c>
      <c r="B1221" s="2" t="s">
        <v>25</v>
      </c>
      <c r="C1221" s="2" t="s">
        <v>11</v>
      </c>
      <c r="D1221" s="2" t="s">
        <v>783</v>
      </c>
      <c r="E1221" s="2" t="s">
        <v>29</v>
      </c>
      <c r="F1221" s="2">
        <v>300</v>
      </c>
      <c r="G1221" s="2">
        <v>3.9</v>
      </c>
      <c r="H1221" s="2">
        <v>20</v>
      </c>
      <c r="I1221" s="2" t="s">
        <v>25</v>
      </c>
      <c r="J1221" s="2">
        <v>61</v>
      </c>
    </row>
    <row r="1222" spans="1:10" x14ac:dyDescent="0.3">
      <c r="A1222" s="2">
        <v>350429</v>
      </c>
      <c r="B1222" s="2" t="s">
        <v>217</v>
      </c>
      <c r="C1222" s="2" t="s">
        <v>11</v>
      </c>
      <c r="D1222" s="2" t="s">
        <v>784</v>
      </c>
      <c r="E1222" s="2" t="s">
        <v>98</v>
      </c>
      <c r="F1222" s="2">
        <v>350</v>
      </c>
      <c r="G1222" s="2">
        <v>2.9</v>
      </c>
      <c r="H1222" s="2">
        <v>80</v>
      </c>
      <c r="I1222" s="2" t="s">
        <v>217</v>
      </c>
      <c r="J1222" s="2">
        <v>34</v>
      </c>
    </row>
    <row r="1223" spans="1:10" x14ac:dyDescent="0.3">
      <c r="A1223" s="2">
        <v>350735</v>
      </c>
      <c r="B1223" s="2" t="s">
        <v>61</v>
      </c>
      <c r="C1223" s="2" t="s">
        <v>11</v>
      </c>
      <c r="D1223" s="2" t="s">
        <v>785</v>
      </c>
      <c r="E1223" s="2" t="s">
        <v>350</v>
      </c>
      <c r="F1223" s="2">
        <v>300</v>
      </c>
      <c r="G1223" s="2">
        <v>4.2</v>
      </c>
      <c r="H1223" s="2">
        <v>500</v>
      </c>
      <c r="I1223" s="2" t="s">
        <v>238</v>
      </c>
      <c r="J1223" s="2">
        <v>27</v>
      </c>
    </row>
    <row r="1224" spans="1:10" x14ac:dyDescent="0.3">
      <c r="A1224" s="2">
        <v>350735</v>
      </c>
      <c r="B1224" s="2" t="s">
        <v>61</v>
      </c>
      <c r="C1224" s="2" t="s">
        <v>11</v>
      </c>
      <c r="D1224" s="2" t="s">
        <v>785</v>
      </c>
      <c r="E1224" s="2" t="s">
        <v>169</v>
      </c>
      <c r="F1224" s="2">
        <v>300</v>
      </c>
      <c r="G1224" s="2">
        <v>4.2</v>
      </c>
      <c r="H1224" s="2">
        <v>500</v>
      </c>
      <c r="I1224" s="2" t="s">
        <v>238</v>
      </c>
      <c r="J1224" s="2">
        <v>27</v>
      </c>
    </row>
    <row r="1225" spans="1:10" x14ac:dyDescent="0.3">
      <c r="A1225" s="2">
        <v>350943</v>
      </c>
      <c r="B1225" s="2" t="s">
        <v>127</v>
      </c>
      <c r="C1225" s="2" t="s">
        <v>11</v>
      </c>
      <c r="D1225" s="2" t="s">
        <v>786</v>
      </c>
      <c r="E1225" s="2" t="s">
        <v>45</v>
      </c>
      <c r="F1225" s="2">
        <v>200</v>
      </c>
      <c r="G1225" s="2">
        <v>4.2</v>
      </c>
      <c r="H1225" s="2">
        <v>20</v>
      </c>
      <c r="I1225" s="2" t="s">
        <v>25</v>
      </c>
      <c r="J1225" s="2">
        <v>40</v>
      </c>
    </row>
    <row r="1226" spans="1:10" x14ac:dyDescent="0.3">
      <c r="A1226" s="2">
        <v>350943</v>
      </c>
      <c r="B1226" s="2" t="s">
        <v>127</v>
      </c>
      <c r="C1226" s="2" t="s">
        <v>11</v>
      </c>
      <c r="D1226" s="2" t="s">
        <v>786</v>
      </c>
      <c r="E1226" s="2" t="s">
        <v>120</v>
      </c>
      <c r="F1226" s="2">
        <v>200</v>
      </c>
      <c r="G1226" s="2">
        <v>4.2</v>
      </c>
      <c r="H1226" s="2">
        <v>20</v>
      </c>
      <c r="I1226" s="2" t="s">
        <v>25</v>
      </c>
      <c r="J1226" s="2">
        <v>40</v>
      </c>
    </row>
    <row r="1227" spans="1:10" x14ac:dyDescent="0.3">
      <c r="A1227" s="2">
        <v>350943</v>
      </c>
      <c r="B1227" s="2" t="s">
        <v>127</v>
      </c>
      <c r="C1227" s="2" t="s">
        <v>11</v>
      </c>
      <c r="D1227" s="2" t="s">
        <v>786</v>
      </c>
      <c r="E1227" s="2" t="s">
        <v>57</v>
      </c>
      <c r="F1227" s="2">
        <v>200</v>
      </c>
      <c r="G1227" s="2">
        <v>4.2</v>
      </c>
      <c r="H1227" s="2">
        <v>20</v>
      </c>
      <c r="I1227" s="2" t="s">
        <v>25</v>
      </c>
      <c r="J1227" s="2">
        <v>40</v>
      </c>
    </row>
    <row r="1228" spans="1:10" x14ac:dyDescent="0.3">
      <c r="A1228" s="2">
        <v>351193</v>
      </c>
      <c r="B1228" s="2" t="s">
        <v>787</v>
      </c>
      <c r="C1228" s="2" t="s">
        <v>11</v>
      </c>
      <c r="D1228" s="2" t="s">
        <v>788</v>
      </c>
      <c r="E1228" s="2" t="s">
        <v>45</v>
      </c>
      <c r="F1228" s="2">
        <v>200</v>
      </c>
      <c r="G1228" s="2">
        <v>3.9</v>
      </c>
      <c r="H1228" s="2">
        <v>100</v>
      </c>
      <c r="I1228" s="2" t="s">
        <v>277</v>
      </c>
      <c r="J1228" s="2">
        <v>64</v>
      </c>
    </row>
    <row r="1229" spans="1:10" x14ac:dyDescent="0.3">
      <c r="A1229" s="2">
        <v>351193</v>
      </c>
      <c r="B1229" s="2" t="s">
        <v>787</v>
      </c>
      <c r="C1229" s="2" t="s">
        <v>11</v>
      </c>
      <c r="D1229" s="2" t="s">
        <v>788</v>
      </c>
      <c r="E1229" s="2" t="s">
        <v>17</v>
      </c>
      <c r="F1229" s="2">
        <v>200</v>
      </c>
      <c r="G1229" s="2">
        <v>3.9</v>
      </c>
      <c r="H1229" s="2">
        <v>100</v>
      </c>
      <c r="I1229" s="2" t="s">
        <v>277</v>
      </c>
      <c r="J1229" s="2">
        <v>64</v>
      </c>
    </row>
    <row r="1230" spans="1:10" x14ac:dyDescent="0.3">
      <c r="A1230" s="2">
        <v>351193</v>
      </c>
      <c r="B1230" s="2" t="s">
        <v>787</v>
      </c>
      <c r="C1230" s="2" t="s">
        <v>11</v>
      </c>
      <c r="D1230" s="2" t="s">
        <v>788</v>
      </c>
      <c r="E1230" s="2" t="s">
        <v>24</v>
      </c>
      <c r="F1230" s="2">
        <v>200</v>
      </c>
      <c r="G1230" s="2">
        <v>3.9</v>
      </c>
      <c r="H1230" s="2">
        <v>100</v>
      </c>
      <c r="I1230" s="2" t="s">
        <v>277</v>
      </c>
      <c r="J1230" s="2">
        <v>64</v>
      </c>
    </row>
    <row r="1231" spans="1:10" x14ac:dyDescent="0.3">
      <c r="A1231" s="2">
        <v>352022</v>
      </c>
      <c r="B1231" s="2" t="s">
        <v>271</v>
      </c>
      <c r="C1231" s="2" t="s">
        <v>11</v>
      </c>
      <c r="D1231" s="2" t="s">
        <v>789</v>
      </c>
      <c r="E1231" s="2" t="s">
        <v>34</v>
      </c>
      <c r="F1231" s="2">
        <v>200</v>
      </c>
      <c r="G1231" s="2">
        <v>3.7</v>
      </c>
      <c r="H1231" s="2">
        <v>20</v>
      </c>
      <c r="I1231" s="2" t="s">
        <v>271</v>
      </c>
      <c r="J1231" s="2">
        <v>78</v>
      </c>
    </row>
    <row r="1232" spans="1:10" x14ac:dyDescent="0.3">
      <c r="A1232" s="2">
        <v>352684</v>
      </c>
      <c r="B1232" s="2" t="s">
        <v>25</v>
      </c>
      <c r="C1232" s="2" t="s">
        <v>11</v>
      </c>
      <c r="D1232" s="2" t="s">
        <v>790</v>
      </c>
      <c r="E1232" s="2" t="s">
        <v>52</v>
      </c>
      <c r="F1232" s="2">
        <v>500</v>
      </c>
      <c r="G1232" s="2">
        <v>2.9</v>
      </c>
      <c r="H1232" s="2">
        <v>80</v>
      </c>
      <c r="I1232" s="2" t="s">
        <v>25</v>
      </c>
      <c r="J1232" s="2">
        <v>68</v>
      </c>
    </row>
    <row r="1233" spans="1:10" x14ac:dyDescent="0.3">
      <c r="A1233" s="2">
        <v>352684</v>
      </c>
      <c r="B1233" s="2" t="s">
        <v>25</v>
      </c>
      <c r="C1233" s="2" t="s">
        <v>11</v>
      </c>
      <c r="D1233" s="2" t="s">
        <v>790</v>
      </c>
      <c r="E1233" s="2" t="s">
        <v>57</v>
      </c>
      <c r="F1233" s="2">
        <v>500</v>
      </c>
      <c r="G1233" s="2">
        <v>2.9</v>
      </c>
      <c r="H1233" s="2">
        <v>80</v>
      </c>
      <c r="I1233" s="2" t="s">
        <v>25</v>
      </c>
      <c r="J1233" s="2">
        <v>68</v>
      </c>
    </row>
    <row r="1234" spans="1:10" x14ac:dyDescent="0.3">
      <c r="A1234" s="2">
        <v>352897</v>
      </c>
      <c r="B1234" s="2" t="s">
        <v>432</v>
      </c>
      <c r="C1234" s="2" t="s">
        <v>11</v>
      </c>
      <c r="D1234" s="2" t="s">
        <v>791</v>
      </c>
      <c r="E1234" s="2" t="s">
        <v>120</v>
      </c>
      <c r="F1234" s="2">
        <v>150</v>
      </c>
      <c r="G1234" s="2">
        <v>2.9</v>
      </c>
      <c r="H1234" s="2">
        <v>80</v>
      </c>
      <c r="I1234" s="2" t="s">
        <v>510</v>
      </c>
      <c r="J1234" s="2">
        <v>62</v>
      </c>
    </row>
    <row r="1235" spans="1:10" x14ac:dyDescent="0.3">
      <c r="A1235" s="2">
        <v>352897</v>
      </c>
      <c r="B1235" s="2" t="s">
        <v>432</v>
      </c>
      <c r="C1235" s="2" t="s">
        <v>11</v>
      </c>
      <c r="D1235" s="2" t="s">
        <v>791</v>
      </c>
      <c r="E1235" s="2" t="s">
        <v>16</v>
      </c>
      <c r="F1235" s="2">
        <v>150</v>
      </c>
      <c r="G1235" s="2">
        <v>2.9</v>
      </c>
      <c r="H1235" s="2">
        <v>80</v>
      </c>
      <c r="I1235" s="2" t="s">
        <v>510</v>
      </c>
      <c r="J1235" s="2">
        <v>62</v>
      </c>
    </row>
    <row r="1236" spans="1:10" x14ac:dyDescent="0.3">
      <c r="A1236" s="2">
        <v>353278</v>
      </c>
      <c r="B1236" s="2" t="s">
        <v>792</v>
      </c>
      <c r="C1236" s="2" t="s">
        <v>11</v>
      </c>
      <c r="D1236" s="2" t="s">
        <v>793</v>
      </c>
      <c r="E1236" s="2" t="s">
        <v>45</v>
      </c>
      <c r="F1236" s="2">
        <v>500</v>
      </c>
      <c r="G1236" s="2">
        <v>3.8</v>
      </c>
      <c r="H1236" s="2">
        <v>20</v>
      </c>
      <c r="I1236" s="2" t="s">
        <v>238</v>
      </c>
      <c r="J1236" s="2">
        <v>39</v>
      </c>
    </row>
    <row r="1237" spans="1:10" x14ac:dyDescent="0.3">
      <c r="A1237" s="2">
        <v>353278</v>
      </c>
      <c r="B1237" s="2" t="s">
        <v>792</v>
      </c>
      <c r="C1237" s="2" t="s">
        <v>11</v>
      </c>
      <c r="D1237" s="2" t="s">
        <v>793</v>
      </c>
      <c r="E1237" s="2" t="s">
        <v>47</v>
      </c>
      <c r="F1237" s="2">
        <v>500</v>
      </c>
      <c r="G1237" s="2">
        <v>3.8</v>
      </c>
      <c r="H1237" s="2">
        <v>20</v>
      </c>
      <c r="I1237" s="2" t="s">
        <v>238</v>
      </c>
      <c r="J1237" s="2">
        <v>39</v>
      </c>
    </row>
    <row r="1238" spans="1:10" x14ac:dyDescent="0.3">
      <c r="A1238" s="2">
        <v>353278</v>
      </c>
      <c r="B1238" s="2" t="s">
        <v>792</v>
      </c>
      <c r="C1238" s="2" t="s">
        <v>11</v>
      </c>
      <c r="D1238" s="2" t="s">
        <v>793</v>
      </c>
      <c r="E1238" s="2" t="s">
        <v>24</v>
      </c>
      <c r="F1238" s="2">
        <v>500</v>
      </c>
      <c r="G1238" s="2">
        <v>3.8</v>
      </c>
      <c r="H1238" s="2">
        <v>20</v>
      </c>
      <c r="I1238" s="2" t="s">
        <v>238</v>
      </c>
      <c r="J1238" s="2">
        <v>39</v>
      </c>
    </row>
    <row r="1239" spans="1:10" x14ac:dyDescent="0.3">
      <c r="A1239" s="2">
        <v>353278</v>
      </c>
      <c r="B1239" s="2" t="s">
        <v>792</v>
      </c>
      <c r="C1239" s="2" t="s">
        <v>11</v>
      </c>
      <c r="D1239" s="2" t="s">
        <v>793</v>
      </c>
      <c r="E1239" s="2" t="s">
        <v>28</v>
      </c>
      <c r="F1239" s="2">
        <v>500</v>
      </c>
      <c r="G1239" s="2">
        <v>3.8</v>
      </c>
      <c r="H1239" s="2">
        <v>20</v>
      </c>
      <c r="I1239" s="2" t="s">
        <v>238</v>
      </c>
      <c r="J1239" s="2">
        <v>39</v>
      </c>
    </row>
    <row r="1240" spans="1:10" x14ac:dyDescent="0.3">
      <c r="A1240" s="2">
        <v>353591</v>
      </c>
      <c r="B1240" s="2" t="s">
        <v>25</v>
      </c>
      <c r="C1240" s="2" t="s">
        <v>11</v>
      </c>
      <c r="D1240" s="2" t="s">
        <v>794</v>
      </c>
      <c r="E1240" s="2" t="s">
        <v>22</v>
      </c>
      <c r="F1240" s="2">
        <v>1000</v>
      </c>
      <c r="G1240" s="2">
        <v>4.0999999999999996</v>
      </c>
      <c r="H1240" s="2">
        <v>500</v>
      </c>
      <c r="I1240" s="2" t="s">
        <v>25</v>
      </c>
      <c r="J1240" s="2">
        <v>56</v>
      </c>
    </row>
    <row r="1241" spans="1:10" x14ac:dyDescent="0.3">
      <c r="A1241" s="2">
        <v>353591</v>
      </c>
      <c r="B1241" s="2" t="s">
        <v>25</v>
      </c>
      <c r="C1241" s="2" t="s">
        <v>11</v>
      </c>
      <c r="D1241" s="2" t="s">
        <v>794</v>
      </c>
      <c r="E1241" s="2" t="s">
        <v>52</v>
      </c>
      <c r="F1241" s="2">
        <v>1000</v>
      </c>
      <c r="G1241" s="2">
        <v>4.0999999999999996</v>
      </c>
      <c r="H1241" s="2">
        <v>500</v>
      </c>
      <c r="I1241" s="2" t="s">
        <v>25</v>
      </c>
      <c r="J1241" s="2">
        <v>56</v>
      </c>
    </row>
    <row r="1242" spans="1:10" x14ac:dyDescent="0.3">
      <c r="A1242" s="2">
        <v>353591</v>
      </c>
      <c r="B1242" s="2" t="s">
        <v>25</v>
      </c>
      <c r="C1242" s="2" t="s">
        <v>11</v>
      </c>
      <c r="D1242" s="2" t="s">
        <v>794</v>
      </c>
      <c r="E1242" s="2" t="s">
        <v>241</v>
      </c>
      <c r="F1242" s="2">
        <v>1000</v>
      </c>
      <c r="G1242" s="2">
        <v>4.0999999999999996</v>
      </c>
      <c r="H1242" s="2">
        <v>500</v>
      </c>
      <c r="I1242" s="2" t="s">
        <v>25</v>
      </c>
      <c r="J1242" s="2">
        <v>56</v>
      </c>
    </row>
    <row r="1243" spans="1:10" x14ac:dyDescent="0.3">
      <c r="A1243" s="2">
        <v>353915</v>
      </c>
      <c r="B1243" s="2" t="s">
        <v>231</v>
      </c>
      <c r="C1243" s="2" t="s">
        <v>11</v>
      </c>
      <c r="D1243" s="2" t="s">
        <v>795</v>
      </c>
      <c r="E1243" s="2" t="s">
        <v>34</v>
      </c>
      <c r="F1243" s="2">
        <v>100</v>
      </c>
      <c r="G1243" s="2">
        <v>4.0999999999999996</v>
      </c>
      <c r="H1243" s="2">
        <v>100</v>
      </c>
      <c r="I1243" s="2" t="s">
        <v>277</v>
      </c>
      <c r="J1243" s="2">
        <v>66</v>
      </c>
    </row>
    <row r="1244" spans="1:10" x14ac:dyDescent="0.3">
      <c r="A1244" s="2">
        <v>353915</v>
      </c>
      <c r="B1244" s="2" t="s">
        <v>231</v>
      </c>
      <c r="C1244" s="2" t="s">
        <v>11</v>
      </c>
      <c r="D1244" s="2" t="s">
        <v>795</v>
      </c>
      <c r="E1244" s="2" t="s">
        <v>33</v>
      </c>
      <c r="F1244" s="2">
        <v>100</v>
      </c>
      <c r="G1244" s="2">
        <v>4.0999999999999996</v>
      </c>
      <c r="H1244" s="2">
        <v>100</v>
      </c>
      <c r="I1244" s="2" t="s">
        <v>277</v>
      </c>
      <c r="J1244" s="2">
        <v>66</v>
      </c>
    </row>
    <row r="1245" spans="1:10" x14ac:dyDescent="0.3">
      <c r="A1245" s="2">
        <v>353915</v>
      </c>
      <c r="B1245" s="2" t="s">
        <v>231</v>
      </c>
      <c r="C1245" s="2" t="s">
        <v>11</v>
      </c>
      <c r="D1245" s="2" t="s">
        <v>795</v>
      </c>
      <c r="E1245" s="2" t="s">
        <v>98</v>
      </c>
      <c r="F1245" s="2">
        <v>100</v>
      </c>
      <c r="G1245" s="2">
        <v>4.0999999999999996</v>
      </c>
      <c r="H1245" s="2">
        <v>100</v>
      </c>
      <c r="I1245" s="2" t="s">
        <v>277</v>
      </c>
      <c r="J1245" s="2">
        <v>66</v>
      </c>
    </row>
    <row r="1246" spans="1:10" x14ac:dyDescent="0.3">
      <c r="A1246" s="2">
        <v>353915</v>
      </c>
      <c r="B1246" s="2" t="s">
        <v>231</v>
      </c>
      <c r="C1246" s="2" t="s">
        <v>11</v>
      </c>
      <c r="D1246" s="2" t="s">
        <v>795</v>
      </c>
      <c r="E1246" s="2" t="s">
        <v>68</v>
      </c>
      <c r="F1246" s="2">
        <v>100</v>
      </c>
      <c r="G1246" s="2">
        <v>4.0999999999999996</v>
      </c>
      <c r="H1246" s="2">
        <v>100</v>
      </c>
      <c r="I1246" s="2" t="s">
        <v>277</v>
      </c>
      <c r="J1246" s="2">
        <v>66</v>
      </c>
    </row>
    <row r="1247" spans="1:10" x14ac:dyDescent="0.3">
      <c r="A1247" s="2">
        <v>354536</v>
      </c>
      <c r="B1247" s="2" t="s">
        <v>113</v>
      </c>
      <c r="C1247" s="2" t="s">
        <v>11</v>
      </c>
      <c r="D1247" s="2" t="s">
        <v>796</v>
      </c>
      <c r="E1247" s="2" t="s">
        <v>24</v>
      </c>
      <c r="F1247" s="2">
        <v>750</v>
      </c>
      <c r="G1247" s="2">
        <v>4.2</v>
      </c>
      <c r="H1247" s="2">
        <v>50</v>
      </c>
      <c r="I1247" s="2" t="s">
        <v>238</v>
      </c>
      <c r="J1247" s="2">
        <v>35</v>
      </c>
    </row>
    <row r="1248" spans="1:10" x14ac:dyDescent="0.3">
      <c r="A1248" s="2">
        <v>354536</v>
      </c>
      <c r="B1248" s="2" t="s">
        <v>113</v>
      </c>
      <c r="C1248" s="2" t="s">
        <v>11</v>
      </c>
      <c r="D1248" s="2" t="s">
        <v>796</v>
      </c>
      <c r="E1248" s="2" t="s">
        <v>45</v>
      </c>
      <c r="F1248" s="2">
        <v>750</v>
      </c>
      <c r="G1248" s="2">
        <v>4.2</v>
      </c>
      <c r="H1248" s="2">
        <v>50</v>
      </c>
      <c r="I1248" s="2" t="s">
        <v>238</v>
      </c>
      <c r="J1248" s="2">
        <v>35</v>
      </c>
    </row>
    <row r="1249" spans="1:10" x14ac:dyDescent="0.3">
      <c r="A1249" s="2">
        <v>354536</v>
      </c>
      <c r="B1249" s="2" t="s">
        <v>113</v>
      </c>
      <c r="C1249" s="2" t="s">
        <v>11</v>
      </c>
      <c r="D1249" s="2" t="s">
        <v>796</v>
      </c>
      <c r="E1249" s="2" t="s">
        <v>17</v>
      </c>
      <c r="F1249" s="2">
        <v>750</v>
      </c>
      <c r="G1249" s="2">
        <v>4.2</v>
      </c>
      <c r="H1249" s="2">
        <v>50</v>
      </c>
      <c r="I1249" s="2" t="s">
        <v>238</v>
      </c>
      <c r="J1249" s="2">
        <v>35</v>
      </c>
    </row>
    <row r="1250" spans="1:10" x14ac:dyDescent="0.3">
      <c r="A1250" s="2">
        <v>354672</v>
      </c>
      <c r="B1250" s="2" t="s">
        <v>25</v>
      </c>
      <c r="C1250" s="2" t="s">
        <v>11</v>
      </c>
      <c r="D1250" s="2" t="s">
        <v>797</v>
      </c>
      <c r="E1250" s="2" t="s">
        <v>47</v>
      </c>
      <c r="F1250" s="2">
        <v>100</v>
      </c>
      <c r="G1250" s="2">
        <v>4.2</v>
      </c>
      <c r="H1250" s="2">
        <v>100</v>
      </c>
      <c r="I1250" s="2" t="s">
        <v>25</v>
      </c>
      <c r="J1250" s="2">
        <v>57</v>
      </c>
    </row>
    <row r="1251" spans="1:10" x14ac:dyDescent="0.3">
      <c r="A1251" s="2">
        <v>354818</v>
      </c>
      <c r="B1251" s="2" t="s">
        <v>798</v>
      </c>
      <c r="C1251" s="2" t="s">
        <v>11</v>
      </c>
      <c r="D1251" s="2" t="s">
        <v>799</v>
      </c>
      <c r="E1251" s="2" t="s">
        <v>16</v>
      </c>
      <c r="F1251" s="2">
        <v>300</v>
      </c>
      <c r="G1251" s="2">
        <v>4.4000000000000004</v>
      </c>
      <c r="H1251" s="2">
        <v>50</v>
      </c>
      <c r="I1251" s="2" t="s">
        <v>277</v>
      </c>
      <c r="J1251" s="2">
        <v>86</v>
      </c>
    </row>
    <row r="1252" spans="1:10" x14ac:dyDescent="0.3">
      <c r="A1252" s="2">
        <v>354889</v>
      </c>
      <c r="B1252" s="2" t="s">
        <v>268</v>
      </c>
      <c r="C1252" s="2" t="s">
        <v>11</v>
      </c>
      <c r="D1252" s="2" t="s">
        <v>800</v>
      </c>
      <c r="E1252" s="2" t="s">
        <v>47</v>
      </c>
      <c r="F1252" s="2">
        <v>100</v>
      </c>
      <c r="G1252" s="2">
        <v>3.4</v>
      </c>
      <c r="H1252" s="2">
        <v>100</v>
      </c>
      <c r="I1252" s="2" t="s">
        <v>510</v>
      </c>
      <c r="J1252" s="2">
        <v>40</v>
      </c>
    </row>
    <row r="1253" spans="1:10" x14ac:dyDescent="0.3">
      <c r="A1253" s="2">
        <v>354889</v>
      </c>
      <c r="B1253" s="2" t="s">
        <v>268</v>
      </c>
      <c r="C1253" s="2" t="s">
        <v>11</v>
      </c>
      <c r="D1253" s="2" t="s">
        <v>800</v>
      </c>
      <c r="E1253" s="2" t="s">
        <v>404</v>
      </c>
      <c r="F1253" s="2">
        <v>100</v>
      </c>
      <c r="G1253" s="2">
        <v>3.4</v>
      </c>
      <c r="H1253" s="2">
        <v>100</v>
      </c>
      <c r="I1253" s="2" t="s">
        <v>510</v>
      </c>
      <c r="J1253" s="2">
        <v>40</v>
      </c>
    </row>
    <row r="1254" spans="1:10" x14ac:dyDescent="0.3">
      <c r="A1254" s="2">
        <v>354889</v>
      </c>
      <c r="B1254" s="2" t="s">
        <v>268</v>
      </c>
      <c r="C1254" s="2" t="s">
        <v>11</v>
      </c>
      <c r="D1254" s="2" t="s">
        <v>800</v>
      </c>
      <c r="E1254" s="2" t="s">
        <v>57</v>
      </c>
      <c r="F1254" s="2">
        <v>100</v>
      </c>
      <c r="G1254" s="2">
        <v>3.4</v>
      </c>
      <c r="H1254" s="2">
        <v>100</v>
      </c>
      <c r="I1254" s="2" t="s">
        <v>510</v>
      </c>
      <c r="J1254" s="2">
        <v>40</v>
      </c>
    </row>
    <row r="1255" spans="1:10" x14ac:dyDescent="0.3">
      <c r="A1255" s="2">
        <v>354955</v>
      </c>
      <c r="B1255" s="2" t="s">
        <v>211</v>
      </c>
      <c r="C1255" s="2" t="s">
        <v>11</v>
      </c>
      <c r="D1255" s="2" t="s">
        <v>801</v>
      </c>
      <c r="E1255" s="2" t="s">
        <v>29</v>
      </c>
      <c r="F1255" s="2">
        <v>300</v>
      </c>
      <c r="G1255" s="2">
        <v>4.2</v>
      </c>
      <c r="H1255" s="2">
        <v>50</v>
      </c>
      <c r="I1255" s="2" t="s">
        <v>211</v>
      </c>
      <c r="J1255" s="2">
        <v>36</v>
      </c>
    </row>
    <row r="1256" spans="1:10" x14ac:dyDescent="0.3">
      <c r="A1256" s="2">
        <v>354955</v>
      </c>
      <c r="B1256" s="2" t="s">
        <v>211</v>
      </c>
      <c r="C1256" s="2" t="s">
        <v>11</v>
      </c>
      <c r="D1256" s="2" t="s">
        <v>801</v>
      </c>
      <c r="E1256" s="2" t="s">
        <v>22</v>
      </c>
      <c r="F1256" s="2">
        <v>300</v>
      </c>
      <c r="G1256" s="2">
        <v>4.2</v>
      </c>
      <c r="H1256" s="2">
        <v>50</v>
      </c>
      <c r="I1256" s="2" t="s">
        <v>211</v>
      </c>
      <c r="J1256" s="2">
        <v>36</v>
      </c>
    </row>
    <row r="1257" spans="1:10" x14ac:dyDescent="0.3">
      <c r="A1257" s="2">
        <v>354955</v>
      </c>
      <c r="B1257" s="2" t="s">
        <v>211</v>
      </c>
      <c r="C1257" s="2" t="s">
        <v>11</v>
      </c>
      <c r="D1257" s="2" t="s">
        <v>801</v>
      </c>
      <c r="E1257" s="2" t="s">
        <v>57</v>
      </c>
      <c r="F1257" s="2">
        <v>300</v>
      </c>
      <c r="G1257" s="2">
        <v>4.2</v>
      </c>
      <c r="H1257" s="2">
        <v>50</v>
      </c>
      <c r="I1257" s="2" t="s">
        <v>211</v>
      </c>
      <c r="J1257" s="2">
        <v>36</v>
      </c>
    </row>
    <row r="1258" spans="1:10" x14ac:dyDescent="0.3">
      <c r="A1258" s="2">
        <v>356203</v>
      </c>
      <c r="B1258" s="2" t="s">
        <v>802</v>
      </c>
      <c r="C1258" s="2" t="s">
        <v>11</v>
      </c>
      <c r="D1258" s="2" t="s">
        <v>803</v>
      </c>
      <c r="E1258" s="2" t="s">
        <v>52</v>
      </c>
      <c r="F1258" s="2">
        <v>160</v>
      </c>
      <c r="G1258" s="2">
        <v>4</v>
      </c>
      <c r="H1258" s="2">
        <v>20</v>
      </c>
      <c r="I1258" s="2" t="s">
        <v>804</v>
      </c>
      <c r="J1258" s="2">
        <v>35</v>
      </c>
    </row>
    <row r="1259" spans="1:10" x14ac:dyDescent="0.3">
      <c r="A1259" s="2">
        <v>356261</v>
      </c>
      <c r="B1259" s="2" t="s">
        <v>231</v>
      </c>
      <c r="C1259" s="2" t="s">
        <v>11</v>
      </c>
      <c r="D1259" s="2" t="s">
        <v>805</v>
      </c>
      <c r="E1259" s="2" t="s">
        <v>33</v>
      </c>
      <c r="F1259" s="2">
        <v>300</v>
      </c>
      <c r="G1259" s="2">
        <v>2.9</v>
      </c>
      <c r="H1259" s="2">
        <v>80</v>
      </c>
      <c r="I1259" s="2" t="s">
        <v>277</v>
      </c>
      <c r="J1259" s="2">
        <v>81</v>
      </c>
    </row>
    <row r="1260" spans="1:10" x14ac:dyDescent="0.3">
      <c r="A1260" s="2">
        <v>356261</v>
      </c>
      <c r="B1260" s="2" t="s">
        <v>231</v>
      </c>
      <c r="C1260" s="2" t="s">
        <v>11</v>
      </c>
      <c r="D1260" s="2" t="s">
        <v>805</v>
      </c>
      <c r="E1260" s="2" t="s">
        <v>98</v>
      </c>
      <c r="F1260" s="2">
        <v>300</v>
      </c>
      <c r="G1260" s="2">
        <v>2.9</v>
      </c>
      <c r="H1260" s="2">
        <v>80</v>
      </c>
      <c r="I1260" s="2" t="s">
        <v>277</v>
      </c>
      <c r="J1260" s="2">
        <v>81</v>
      </c>
    </row>
    <row r="1261" spans="1:10" x14ac:dyDescent="0.3">
      <c r="A1261" s="2">
        <v>356513</v>
      </c>
      <c r="B1261" s="2" t="s">
        <v>74</v>
      </c>
      <c r="C1261" s="2" t="s">
        <v>11</v>
      </c>
      <c r="D1261" s="2" t="s">
        <v>806</v>
      </c>
      <c r="E1261" s="2" t="s">
        <v>16</v>
      </c>
      <c r="F1261" s="2">
        <v>400</v>
      </c>
      <c r="G1261" s="2">
        <v>3.8</v>
      </c>
      <c r="H1261" s="2">
        <v>20</v>
      </c>
      <c r="I1261" s="2" t="s">
        <v>238</v>
      </c>
      <c r="J1261" s="2">
        <v>34</v>
      </c>
    </row>
    <row r="1262" spans="1:10" x14ac:dyDescent="0.3">
      <c r="A1262" s="2">
        <v>356725</v>
      </c>
      <c r="B1262" s="2" t="s">
        <v>238</v>
      </c>
      <c r="C1262" s="2" t="s">
        <v>11</v>
      </c>
      <c r="D1262" s="2" t="s">
        <v>807</v>
      </c>
      <c r="E1262" s="2" t="s">
        <v>403</v>
      </c>
      <c r="F1262" s="2">
        <v>250</v>
      </c>
      <c r="G1262" s="2">
        <v>4.3</v>
      </c>
      <c r="H1262" s="2">
        <v>100</v>
      </c>
      <c r="I1262" s="2" t="s">
        <v>61</v>
      </c>
      <c r="J1262" s="2">
        <v>32</v>
      </c>
    </row>
    <row r="1263" spans="1:10" x14ac:dyDescent="0.3">
      <c r="A1263" s="2">
        <v>356725</v>
      </c>
      <c r="B1263" s="2" t="s">
        <v>238</v>
      </c>
      <c r="C1263" s="2" t="s">
        <v>11</v>
      </c>
      <c r="D1263" s="2" t="s">
        <v>807</v>
      </c>
      <c r="E1263" s="2" t="s">
        <v>16</v>
      </c>
      <c r="F1263" s="2">
        <v>250</v>
      </c>
      <c r="G1263" s="2">
        <v>4.3</v>
      </c>
      <c r="H1263" s="2">
        <v>100</v>
      </c>
      <c r="I1263" s="2" t="s">
        <v>61</v>
      </c>
      <c r="J1263" s="2">
        <v>32</v>
      </c>
    </row>
    <row r="1264" spans="1:10" x14ac:dyDescent="0.3">
      <c r="A1264" s="2">
        <v>356725</v>
      </c>
      <c r="B1264" s="2" t="s">
        <v>238</v>
      </c>
      <c r="C1264" s="2" t="s">
        <v>11</v>
      </c>
      <c r="D1264" s="2" t="s">
        <v>807</v>
      </c>
      <c r="E1264" s="2" t="s">
        <v>350</v>
      </c>
      <c r="F1264" s="2">
        <v>250</v>
      </c>
      <c r="G1264" s="2">
        <v>4.3</v>
      </c>
      <c r="H1264" s="2">
        <v>100</v>
      </c>
      <c r="I1264" s="2" t="s">
        <v>61</v>
      </c>
      <c r="J1264" s="2">
        <v>32</v>
      </c>
    </row>
    <row r="1265" spans="1:10" x14ac:dyDescent="0.3">
      <c r="A1265" s="2">
        <v>356725</v>
      </c>
      <c r="B1265" s="2" t="s">
        <v>238</v>
      </c>
      <c r="C1265" s="2" t="s">
        <v>11</v>
      </c>
      <c r="D1265" s="2" t="s">
        <v>807</v>
      </c>
      <c r="E1265" s="2" t="s">
        <v>45</v>
      </c>
      <c r="F1265" s="2">
        <v>250</v>
      </c>
      <c r="G1265" s="2">
        <v>4.3</v>
      </c>
      <c r="H1265" s="2">
        <v>100</v>
      </c>
      <c r="I1265" s="2" t="s">
        <v>61</v>
      </c>
      <c r="J1265" s="2">
        <v>32</v>
      </c>
    </row>
    <row r="1266" spans="1:10" x14ac:dyDescent="0.3">
      <c r="A1266" s="2">
        <v>356725</v>
      </c>
      <c r="B1266" s="2" t="s">
        <v>238</v>
      </c>
      <c r="C1266" s="2" t="s">
        <v>11</v>
      </c>
      <c r="D1266" s="2" t="s">
        <v>807</v>
      </c>
      <c r="E1266" s="2" t="s">
        <v>120</v>
      </c>
      <c r="F1266" s="2">
        <v>250</v>
      </c>
      <c r="G1266" s="2">
        <v>4.3</v>
      </c>
      <c r="H1266" s="2">
        <v>100</v>
      </c>
      <c r="I1266" s="2" t="s">
        <v>61</v>
      </c>
      <c r="J1266" s="2">
        <v>32</v>
      </c>
    </row>
    <row r="1267" spans="1:10" x14ac:dyDescent="0.3">
      <c r="A1267" s="2">
        <v>356725</v>
      </c>
      <c r="B1267" s="2" t="s">
        <v>238</v>
      </c>
      <c r="C1267" s="2" t="s">
        <v>11</v>
      </c>
      <c r="D1267" s="2" t="s">
        <v>807</v>
      </c>
      <c r="E1267" s="2" t="s">
        <v>358</v>
      </c>
      <c r="F1267" s="2">
        <v>250</v>
      </c>
      <c r="G1267" s="2">
        <v>4.3</v>
      </c>
      <c r="H1267" s="2">
        <v>100</v>
      </c>
      <c r="I1267" s="2" t="s">
        <v>61</v>
      </c>
      <c r="J1267" s="2">
        <v>32</v>
      </c>
    </row>
    <row r="1268" spans="1:10" x14ac:dyDescent="0.3">
      <c r="A1268" s="2">
        <v>356725</v>
      </c>
      <c r="B1268" s="2" t="s">
        <v>238</v>
      </c>
      <c r="C1268" s="2" t="s">
        <v>11</v>
      </c>
      <c r="D1268" s="2" t="s">
        <v>807</v>
      </c>
      <c r="E1268" s="2" t="s">
        <v>68</v>
      </c>
      <c r="F1268" s="2">
        <v>250</v>
      </c>
      <c r="G1268" s="2">
        <v>4.3</v>
      </c>
      <c r="H1268" s="2">
        <v>100</v>
      </c>
      <c r="I1268" s="2" t="s">
        <v>61</v>
      </c>
      <c r="J1268" s="2">
        <v>32</v>
      </c>
    </row>
    <row r="1269" spans="1:10" x14ac:dyDescent="0.3">
      <c r="A1269" s="2">
        <v>356725</v>
      </c>
      <c r="B1269" s="2" t="s">
        <v>238</v>
      </c>
      <c r="C1269" s="2" t="s">
        <v>11</v>
      </c>
      <c r="D1269" s="2" t="s">
        <v>807</v>
      </c>
      <c r="E1269" s="2" t="s">
        <v>47</v>
      </c>
      <c r="F1269" s="2">
        <v>250</v>
      </c>
      <c r="G1269" s="2">
        <v>4.3</v>
      </c>
      <c r="H1269" s="2">
        <v>100</v>
      </c>
      <c r="I1269" s="2" t="s">
        <v>61</v>
      </c>
      <c r="J1269" s="2">
        <v>32</v>
      </c>
    </row>
    <row r="1270" spans="1:10" x14ac:dyDescent="0.3">
      <c r="A1270" s="2">
        <v>356725</v>
      </c>
      <c r="B1270" s="2" t="s">
        <v>238</v>
      </c>
      <c r="C1270" s="2" t="s">
        <v>11</v>
      </c>
      <c r="D1270" s="2" t="s">
        <v>807</v>
      </c>
      <c r="E1270" s="2" t="s">
        <v>184</v>
      </c>
      <c r="F1270" s="2">
        <v>250</v>
      </c>
      <c r="G1270" s="2">
        <v>4.3</v>
      </c>
      <c r="H1270" s="2">
        <v>100</v>
      </c>
      <c r="I1270" s="2" t="s">
        <v>61</v>
      </c>
      <c r="J1270" s="2">
        <v>32</v>
      </c>
    </row>
    <row r="1271" spans="1:10" x14ac:dyDescent="0.3">
      <c r="A1271" s="2">
        <v>356725</v>
      </c>
      <c r="B1271" s="2" t="s">
        <v>238</v>
      </c>
      <c r="C1271" s="2" t="s">
        <v>11</v>
      </c>
      <c r="D1271" s="2" t="s">
        <v>807</v>
      </c>
      <c r="E1271" s="2" t="s">
        <v>29</v>
      </c>
      <c r="F1271" s="2">
        <v>250</v>
      </c>
      <c r="G1271" s="2">
        <v>4.3</v>
      </c>
      <c r="H1271" s="2">
        <v>100</v>
      </c>
      <c r="I1271" s="2" t="s">
        <v>61</v>
      </c>
      <c r="J1271" s="2">
        <v>32</v>
      </c>
    </row>
    <row r="1272" spans="1:10" x14ac:dyDescent="0.3">
      <c r="A1272" s="2">
        <v>356725</v>
      </c>
      <c r="B1272" s="2" t="s">
        <v>238</v>
      </c>
      <c r="C1272" s="2" t="s">
        <v>11</v>
      </c>
      <c r="D1272" s="2" t="s">
        <v>807</v>
      </c>
      <c r="E1272" s="2" t="s">
        <v>57</v>
      </c>
      <c r="F1272" s="2">
        <v>250</v>
      </c>
      <c r="G1272" s="2">
        <v>4.3</v>
      </c>
      <c r="H1272" s="2">
        <v>100</v>
      </c>
      <c r="I1272" s="2" t="s">
        <v>61</v>
      </c>
      <c r="J1272" s="2">
        <v>32</v>
      </c>
    </row>
    <row r="1273" spans="1:10" x14ac:dyDescent="0.3">
      <c r="A1273" s="2">
        <v>356725</v>
      </c>
      <c r="B1273" s="2" t="s">
        <v>238</v>
      </c>
      <c r="C1273" s="2" t="s">
        <v>11</v>
      </c>
      <c r="D1273" s="2" t="s">
        <v>807</v>
      </c>
      <c r="E1273" s="2" t="s">
        <v>30</v>
      </c>
      <c r="F1273" s="2">
        <v>250</v>
      </c>
      <c r="G1273" s="2">
        <v>4.3</v>
      </c>
      <c r="H1273" s="2">
        <v>100</v>
      </c>
      <c r="I1273" s="2" t="s">
        <v>61</v>
      </c>
      <c r="J1273" s="2">
        <v>32</v>
      </c>
    </row>
    <row r="1274" spans="1:10" x14ac:dyDescent="0.3">
      <c r="A1274" s="2">
        <v>356727</v>
      </c>
      <c r="B1274" s="2" t="s">
        <v>238</v>
      </c>
      <c r="C1274" s="2" t="s">
        <v>11</v>
      </c>
      <c r="D1274" s="2" t="s">
        <v>808</v>
      </c>
      <c r="E1274" s="2" t="s">
        <v>19</v>
      </c>
      <c r="F1274" s="2">
        <v>250</v>
      </c>
      <c r="G1274" s="2">
        <v>3.6</v>
      </c>
      <c r="H1274" s="2">
        <v>20</v>
      </c>
      <c r="I1274" s="2" t="s">
        <v>61</v>
      </c>
      <c r="J1274" s="2">
        <v>35</v>
      </c>
    </row>
    <row r="1275" spans="1:10" x14ac:dyDescent="0.3">
      <c r="A1275" s="2">
        <v>356727</v>
      </c>
      <c r="B1275" s="2" t="s">
        <v>238</v>
      </c>
      <c r="C1275" s="2" t="s">
        <v>11</v>
      </c>
      <c r="D1275" s="2" t="s">
        <v>808</v>
      </c>
      <c r="E1275" s="2" t="s">
        <v>45</v>
      </c>
      <c r="F1275" s="2">
        <v>250</v>
      </c>
      <c r="G1275" s="2">
        <v>3.6</v>
      </c>
      <c r="H1275" s="2">
        <v>20</v>
      </c>
      <c r="I1275" s="2" t="s">
        <v>61</v>
      </c>
      <c r="J1275" s="2">
        <v>35</v>
      </c>
    </row>
    <row r="1276" spans="1:10" x14ac:dyDescent="0.3">
      <c r="A1276" s="2">
        <v>356727</v>
      </c>
      <c r="B1276" s="2" t="s">
        <v>238</v>
      </c>
      <c r="C1276" s="2" t="s">
        <v>11</v>
      </c>
      <c r="D1276" s="2" t="s">
        <v>808</v>
      </c>
      <c r="E1276" s="2" t="s">
        <v>52</v>
      </c>
      <c r="F1276" s="2">
        <v>250</v>
      </c>
      <c r="G1276" s="2">
        <v>3.6</v>
      </c>
      <c r="H1276" s="2">
        <v>20</v>
      </c>
      <c r="I1276" s="2" t="s">
        <v>61</v>
      </c>
      <c r="J1276" s="2">
        <v>35</v>
      </c>
    </row>
    <row r="1277" spans="1:10" x14ac:dyDescent="0.3">
      <c r="A1277" s="2">
        <v>356727</v>
      </c>
      <c r="B1277" s="2" t="s">
        <v>238</v>
      </c>
      <c r="C1277" s="2" t="s">
        <v>11</v>
      </c>
      <c r="D1277" s="2" t="s">
        <v>808</v>
      </c>
      <c r="E1277" s="2" t="s">
        <v>350</v>
      </c>
      <c r="F1277" s="2">
        <v>250</v>
      </c>
      <c r="G1277" s="2">
        <v>3.6</v>
      </c>
      <c r="H1277" s="2">
        <v>20</v>
      </c>
      <c r="I1277" s="2" t="s">
        <v>61</v>
      </c>
      <c r="J1277" s="2">
        <v>35</v>
      </c>
    </row>
    <row r="1278" spans="1:10" x14ac:dyDescent="0.3">
      <c r="A1278" s="2">
        <v>356727</v>
      </c>
      <c r="B1278" s="2" t="s">
        <v>238</v>
      </c>
      <c r="C1278" s="2" t="s">
        <v>11</v>
      </c>
      <c r="D1278" s="2" t="s">
        <v>808</v>
      </c>
      <c r="E1278" s="2" t="s">
        <v>182</v>
      </c>
      <c r="F1278" s="2">
        <v>250</v>
      </c>
      <c r="G1278" s="2">
        <v>3.6</v>
      </c>
      <c r="H1278" s="2">
        <v>20</v>
      </c>
      <c r="I1278" s="2" t="s">
        <v>61</v>
      </c>
      <c r="J1278" s="2">
        <v>35</v>
      </c>
    </row>
    <row r="1279" spans="1:10" x14ac:dyDescent="0.3">
      <c r="A1279" s="2">
        <v>356727</v>
      </c>
      <c r="B1279" s="2" t="s">
        <v>238</v>
      </c>
      <c r="C1279" s="2" t="s">
        <v>11</v>
      </c>
      <c r="D1279" s="2" t="s">
        <v>808</v>
      </c>
      <c r="E1279" s="2" t="s">
        <v>403</v>
      </c>
      <c r="F1279" s="2">
        <v>250</v>
      </c>
      <c r="G1279" s="2">
        <v>3.6</v>
      </c>
      <c r="H1279" s="2">
        <v>20</v>
      </c>
      <c r="I1279" s="2" t="s">
        <v>61</v>
      </c>
      <c r="J1279" s="2">
        <v>35</v>
      </c>
    </row>
    <row r="1280" spans="1:10" x14ac:dyDescent="0.3">
      <c r="A1280" s="2">
        <v>356727</v>
      </c>
      <c r="B1280" s="2" t="s">
        <v>238</v>
      </c>
      <c r="C1280" s="2" t="s">
        <v>11</v>
      </c>
      <c r="D1280" s="2" t="s">
        <v>808</v>
      </c>
      <c r="E1280" s="2" t="s">
        <v>183</v>
      </c>
      <c r="F1280" s="2">
        <v>250</v>
      </c>
      <c r="G1280" s="2">
        <v>3.6</v>
      </c>
      <c r="H1280" s="2">
        <v>20</v>
      </c>
      <c r="I1280" s="2" t="s">
        <v>61</v>
      </c>
      <c r="J1280" s="2">
        <v>35</v>
      </c>
    </row>
    <row r="1281" spans="1:10" x14ac:dyDescent="0.3">
      <c r="A1281" s="2">
        <v>356727</v>
      </c>
      <c r="B1281" s="2" t="s">
        <v>238</v>
      </c>
      <c r="C1281" s="2" t="s">
        <v>11</v>
      </c>
      <c r="D1281" s="2" t="s">
        <v>808</v>
      </c>
      <c r="E1281" s="2" t="s">
        <v>29</v>
      </c>
      <c r="F1281" s="2">
        <v>250</v>
      </c>
      <c r="G1281" s="2">
        <v>3.6</v>
      </c>
      <c r="H1281" s="2">
        <v>20</v>
      </c>
      <c r="I1281" s="2" t="s">
        <v>61</v>
      </c>
      <c r="J1281" s="2">
        <v>35</v>
      </c>
    </row>
    <row r="1282" spans="1:10" x14ac:dyDescent="0.3">
      <c r="A1282" s="2">
        <v>356727</v>
      </c>
      <c r="B1282" s="2" t="s">
        <v>238</v>
      </c>
      <c r="C1282" s="2" t="s">
        <v>11</v>
      </c>
      <c r="D1282" s="2" t="s">
        <v>808</v>
      </c>
      <c r="E1282" s="2" t="s">
        <v>57</v>
      </c>
      <c r="F1282" s="2">
        <v>250</v>
      </c>
      <c r="G1282" s="2">
        <v>3.6</v>
      </c>
      <c r="H1282" s="2">
        <v>20</v>
      </c>
      <c r="I1282" s="2" t="s">
        <v>61</v>
      </c>
      <c r="J1282" s="2">
        <v>35</v>
      </c>
    </row>
    <row r="1283" spans="1:10" x14ac:dyDescent="0.3">
      <c r="A1283" s="2">
        <v>356727</v>
      </c>
      <c r="B1283" s="2" t="s">
        <v>238</v>
      </c>
      <c r="C1283" s="2" t="s">
        <v>11</v>
      </c>
      <c r="D1283" s="2" t="s">
        <v>808</v>
      </c>
      <c r="E1283" s="2" t="s">
        <v>235</v>
      </c>
      <c r="F1283" s="2">
        <v>250</v>
      </c>
      <c r="G1283" s="2">
        <v>3.6</v>
      </c>
      <c r="H1283" s="2">
        <v>20</v>
      </c>
      <c r="I1283" s="2" t="s">
        <v>61</v>
      </c>
      <c r="J1283" s="2">
        <v>35</v>
      </c>
    </row>
    <row r="1284" spans="1:10" x14ac:dyDescent="0.3">
      <c r="A1284" s="2">
        <v>356727</v>
      </c>
      <c r="B1284" s="2" t="s">
        <v>238</v>
      </c>
      <c r="C1284" s="2" t="s">
        <v>11</v>
      </c>
      <c r="D1284" s="2" t="s">
        <v>808</v>
      </c>
      <c r="E1284" s="2" t="s">
        <v>401</v>
      </c>
      <c r="F1284" s="2">
        <v>250</v>
      </c>
      <c r="G1284" s="2">
        <v>3.6</v>
      </c>
      <c r="H1284" s="2">
        <v>20</v>
      </c>
      <c r="I1284" s="2" t="s">
        <v>61</v>
      </c>
      <c r="J1284" s="2">
        <v>35</v>
      </c>
    </row>
    <row r="1285" spans="1:10" x14ac:dyDescent="0.3">
      <c r="A1285" s="2">
        <v>356727</v>
      </c>
      <c r="B1285" s="2" t="s">
        <v>238</v>
      </c>
      <c r="C1285" s="2" t="s">
        <v>11</v>
      </c>
      <c r="D1285" s="2" t="s">
        <v>808</v>
      </c>
      <c r="E1285" s="2" t="s">
        <v>809</v>
      </c>
      <c r="F1285" s="2">
        <v>250</v>
      </c>
      <c r="G1285" s="2">
        <v>3.6</v>
      </c>
      <c r="H1285" s="2">
        <v>20</v>
      </c>
      <c r="I1285" s="2" t="s">
        <v>61</v>
      </c>
      <c r="J1285" s="2">
        <v>35</v>
      </c>
    </row>
    <row r="1286" spans="1:10" x14ac:dyDescent="0.3">
      <c r="A1286" s="2">
        <v>356727</v>
      </c>
      <c r="B1286" s="2" t="s">
        <v>238</v>
      </c>
      <c r="C1286" s="2" t="s">
        <v>11</v>
      </c>
      <c r="D1286" s="2" t="s">
        <v>808</v>
      </c>
      <c r="E1286" s="2" t="s">
        <v>810</v>
      </c>
      <c r="F1286" s="2">
        <v>250</v>
      </c>
      <c r="G1286" s="2">
        <v>3.6</v>
      </c>
      <c r="H1286" s="2">
        <v>20</v>
      </c>
      <c r="I1286" s="2" t="s">
        <v>61</v>
      </c>
      <c r="J1286" s="2">
        <v>35</v>
      </c>
    </row>
    <row r="1287" spans="1:10" x14ac:dyDescent="0.3">
      <c r="A1287" s="2">
        <v>356729</v>
      </c>
      <c r="B1287" s="2" t="s">
        <v>238</v>
      </c>
      <c r="C1287" s="2" t="s">
        <v>11</v>
      </c>
      <c r="D1287" s="2" t="s">
        <v>811</v>
      </c>
      <c r="E1287" s="2" t="s">
        <v>45</v>
      </c>
      <c r="F1287" s="2">
        <v>250</v>
      </c>
      <c r="G1287" s="2">
        <v>2.9</v>
      </c>
      <c r="H1287" s="2">
        <v>80</v>
      </c>
      <c r="I1287" s="2" t="s">
        <v>61</v>
      </c>
      <c r="J1287" s="2">
        <v>36</v>
      </c>
    </row>
    <row r="1288" spans="1:10" x14ac:dyDescent="0.3">
      <c r="A1288" s="2">
        <v>356729</v>
      </c>
      <c r="B1288" s="2" t="s">
        <v>238</v>
      </c>
      <c r="C1288" s="2" t="s">
        <v>11</v>
      </c>
      <c r="D1288" s="2" t="s">
        <v>811</v>
      </c>
      <c r="E1288" s="2" t="s">
        <v>182</v>
      </c>
      <c r="F1288" s="2">
        <v>250</v>
      </c>
      <c r="G1288" s="2">
        <v>2.9</v>
      </c>
      <c r="H1288" s="2">
        <v>80</v>
      </c>
      <c r="I1288" s="2" t="s">
        <v>61</v>
      </c>
      <c r="J1288" s="2">
        <v>36</v>
      </c>
    </row>
    <row r="1289" spans="1:10" x14ac:dyDescent="0.3">
      <c r="A1289" s="2">
        <v>356729</v>
      </c>
      <c r="B1289" s="2" t="s">
        <v>238</v>
      </c>
      <c r="C1289" s="2" t="s">
        <v>11</v>
      </c>
      <c r="D1289" s="2" t="s">
        <v>811</v>
      </c>
      <c r="E1289" s="2" t="s">
        <v>403</v>
      </c>
      <c r="F1289" s="2">
        <v>250</v>
      </c>
      <c r="G1289" s="2">
        <v>2.9</v>
      </c>
      <c r="H1289" s="2">
        <v>80</v>
      </c>
      <c r="I1289" s="2" t="s">
        <v>61</v>
      </c>
      <c r="J1289" s="2">
        <v>36</v>
      </c>
    </row>
    <row r="1290" spans="1:10" x14ac:dyDescent="0.3">
      <c r="A1290" s="2">
        <v>356729</v>
      </c>
      <c r="B1290" s="2" t="s">
        <v>238</v>
      </c>
      <c r="C1290" s="2" t="s">
        <v>11</v>
      </c>
      <c r="D1290" s="2" t="s">
        <v>811</v>
      </c>
      <c r="E1290" s="2" t="s">
        <v>16</v>
      </c>
      <c r="F1290" s="2">
        <v>250</v>
      </c>
      <c r="G1290" s="2">
        <v>2.9</v>
      </c>
      <c r="H1290" s="2">
        <v>80</v>
      </c>
      <c r="I1290" s="2" t="s">
        <v>61</v>
      </c>
      <c r="J1290" s="2">
        <v>36</v>
      </c>
    </row>
    <row r="1291" spans="1:10" x14ac:dyDescent="0.3">
      <c r="A1291" s="2">
        <v>356729</v>
      </c>
      <c r="B1291" s="2" t="s">
        <v>238</v>
      </c>
      <c r="C1291" s="2" t="s">
        <v>11</v>
      </c>
      <c r="D1291" s="2" t="s">
        <v>811</v>
      </c>
      <c r="E1291" s="2" t="s">
        <v>120</v>
      </c>
      <c r="F1291" s="2">
        <v>250</v>
      </c>
      <c r="G1291" s="2">
        <v>2.9</v>
      </c>
      <c r="H1291" s="2">
        <v>80</v>
      </c>
      <c r="I1291" s="2" t="s">
        <v>61</v>
      </c>
      <c r="J1291" s="2">
        <v>36</v>
      </c>
    </row>
    <row r="1292" spans="1:10" x14ac:dyDescent="0.3">
      <c r="A1292" s="2">
        <v>356729</v>
      </c>
      <c r="B1292" s="2" t="s">
        <v>238</v>
      </c>
      <c r="C1292" s="2" t="s">
        <v>11</v>
      </c>
      <c r="D1292" s="2" t="s">
        <v>811</v>
      </c>
      <c r="E1292" s="2" t="s">
        <v>184</v>
      </c>
      <c r="F1292" s="2">
        <v>250</v>
      </c>
      <c r="G1292" s="2">
        <v>2.9</v>
      </c>
      <c r="H1292" s="2">
        <v>80</v>
      </c>
      <c r="I1292" s="2" t="s">
        <v>61</v>
      </c>
      <c r="J1292" s="2">
        <v>36</v>
      </c>
    </row>
    <row r="1293" spans="1:10" x14ac:dyDescent="0.3">
      <c r="A1293" s="2">
        <v>356729</v>
      </c>
      <c r="B1293" s="2" t="s">
        <v>238</v>
      </c>
      <c r="C1293" s="2" t="s">
        <v>11</v>
      </c>
      <c r="D1293" s="2" t="s">
        <v>811</v>
      </c>
      <c r="E1293" s="2" t="s">
        <v>29</v>
      </c>
      <c r="F1293" s="2">
        <v>250</v>
      </c>
      <c r="G1293" s="2">
        <v>2.9</v>
      </c>
      <c r="H1293" s="2">
        <v>80</v>
      </c>
      <c r="I1293" s="2" t="s">
        <v>61</v>
      </c>
      <c r="J1293" s="2">
        <v>36</v>
      </c>
    </row>
    <row r="1294" spans="1:10" x14ac:dyDescent="0.3">
      <c r="A1294" s="2">
        <v>356729</v>
      </c>
      <c r="B1294" s="2" t="s">
        <v>238</v>
      </c>
      <c r="C1294" s="2" t="s">
        <v>11</v>
      </c>
      <c r="D1294" s="2" t="s">
        <v>811</v>
      </c>
      <c r="E1294" s="2" t="s">
        <v>57</v>
      </c>
      <c r="F1294" s="2">
        <v>250</v>
      </c>
      <c r="G1294" s="2">
        <v>2.9</v>
      </c>
      <c r="H1294" s="2">
        <v>80</v>
      </c>
      <c r="I1294" s="2" t="s">
        <v>61</v>
      </c>
      <c r="J1294" s="2">
        <v>36</v>
      </c>
    </row>
    <row r="1295" spans="1:10" x14ac:dyDescent="0.3">
      <c r="A1295" s="2">
        <v>356729</v>
      </c>
      <c r="B1295" s="2" t="s">
        <v>238</v>
      </c>
      <c r="C1295" s="2" t="s">
        <v>11</v>
      </c>
      <c r="D1295" s="2" t="s">
        <v>811</v>
      </c>
      <c r="E1295" s="2" t="s">
        <v>47</v>
      </c>
      <c r="F1295" s="2">
        <v>250</v>
      </c>
      <c r="G1295" s="2">
        <v>2.9</v>
      </c>
      <c r="H1295" s="2">
        <v>80</v>
      </c>
      <c r="I1295" s="2" t="s">
        <v>61</v>
      </c>
      <c r="J1295" s="2">
        <v>36</v>
      </c>
    </row>
    <row r="1296" spans="1:10" x14ac:dyDescent="0.3">
      <c r="A1296" s="2">
        <v>356729</v>
      </c>
      <c r="B1296" s="2" t="s">
        <v>238</v>
      </c>
      <c r="C1296" s="2" t="s">
        <v>11</v>
      </c>
      <c r="D1296" s="2" t="s">
        <v>811</v>
      </c>
      <c r="E1296" s="2" t="s">
        <v>52</v>
      </c>
      <c r="F1296" s="2">
        <v>250</v>
      </c>
      <c r="G1296" s="2">
        <v>2.9</v>
      </c>
      <c r="H1296" s="2">
        <v>80</v>
      </c>
      <c r="I1296" s="2" t="s">
        <v>61</v>
      </c>
      <c r="J1296" s="2">
        <v>36</v>
      </c>
    </row>
    <row r="1297" spans="1:10" x14ac:dyDescent="0.3">
      <c r="A1297" s="2">
        <v>356729</v>
      </c>
      <c r="B1297" s="2" t="s">
        <v>238</v>
      </c>
      <c r="C1297" s="2" t="s">
        <v>11</v>
      </c>
      <c r="D1297" s="2" t="s">
        <v>811</v>
      </c>
      <c r="E1297" s="2" t="s">
        <v>812</v>
      </c>
      <c r="F1297" s="2">
        <v>250</v>
      </c>
      <c r="G1297" s="2">
        <v>2.9</v>
      </c>
      <c r="H1297" s="2">
        <v>80</v>
      </c>
      <c r="I1297" s="2" t="s">
        <v>61</v>
      </c>
      <c r="J1297" s="2">
        <v>36</v>
      </c>
    </row>
    <row r="1298" spans="1:10" x14ac:dyDescent="0.3">
      <c r="A1298" s="2">
        <v>356729</v>
      </c>
      <c r="B1298" s="2" t="s">
        <v>238</v>
      </c>
      <c r="C1298" s="2" t="s">
        <v>11</v>
      </c>
      <c r="D1298" s="2" t="s">
        <v>811</v>
      </c>
      <c r="E1298" s="2" t="s">
        <v>350</v>
      </c>
      <c r="F1298" s="2">
        <v>250</v>
      </c>
      <c r="G1298" s="2">
        <v>2.9</v>
      </c>
      <c r="H1298" s="2">
        <v>80</v>
      </c>
      <c r="I1298" s="2" t="s">
        <v>61</v>
      </c>
      <c r="J1298" s="2">
        <v>36</v>
      </c>
    </row>
    <row r="1299" spans="1:10" x14ac:dyDescent="0.3">
      <c r="A1299" s="2">
        <v>356729</v>
      </c>
      <c r="B1299" s="2" t="s">
        <v>238</v>
      </c>
      <c r="C1299" s="2" t="s">
        <v>11</v>
      </c>
      <c r="D1299" s="2" t="s">
        <v>811</v>
      </c>
      <c r="E1299" s="2" t="s">
        <v>17</v>
      </c>
      <c r="F1299" s="2">
        <v>250</v>
      </c>
      <c r="G1299" s="2">
        <v>2.9</v>
      </c>
      <c r="H1299" s="2">
        <v>80</v>
      </c>
      <c r="I1299" s="2" t="s">
        <v>61</v>
      </c>
      <c r="J1299" s="2">
        <v>36</v>
      </c>
    </row>
    <row r="1300" spans="1:10" x14ac:dyDescent="0.3">
      <c r="A1300" s="2">
        <v>356732</v>
      </c>
      <c r="B1300" s="2" t="s">
        <v>238</v>
      </c>
      <c r="C1300" s="2" t="s">
        <v>11</v>
      </c>
      <c r="D1300" s="2" t="s">
        <v>813</v>
      </c>
      <c r="E1300" s="2" t="s">
        <v>24</v>
      </c>
      <c r="F1300" s="2">
        <v>250</v>
      </c>
      <c r="G1300" s="2">
        <v>3.5</v>
      </c>
      <c r="H1300" s="2">
        <v>20</v>
      </c>
      <c r="I1300" s="2" t="s">
        <v>61</v>
      </c>
      <c r="J1300" s="2">
        <v>37</v>
      </c>
    </row>
    <row r="1301" spans="1:10" x14ac:dyDescent="0.3">
      <c r="A1301" s="2">
        <v>356732</v>
      </c>
      <c r="B1301" s="2" t="s">
        <v>238</v>
      </c>
      <c r="C1301" s="2" t="s">
        <v>11</v>
      </c>
      <c r="D1301" s="2" t="s">
        <v>813</v>
      </c>
      <c r="E1301" s="2" t="s">
        <v>110</v>
      </c>
      <c r="F1301" s="2">
        <v>250</v>
      </c>
      <c r="G1301" s="2">
        <v>3.5</v>
      </c>
      <c r="H1301" s="2">
        <v>20</v>
      </c>
      <c r="I1301" s="2" t="s">
        <v>61</v>
      </c>
      <c r="J1301" s="2">
        <v>37</v>
      </c>
    </row>
    <row r="1302" spans="1:10" x14ac:dyDescent="0.3">
      <c r="A1302" s="2">
        <v>356732</v>
      </c>
      <c r="B1302" s="2" t="s">
        <v>238</v>
      </c>
      <c r="C1302" s="2" t="s">
        <v>11</v>
      </c>
      <c r="D1302" s="2" t="s">
        <v>813</v>
      </c>
      <c r="E1302" s="2" t="s">
        <v>16</v>
      </c>
      <c r="F1302" s="2">
        <v>250</v>
      </c>
      <c r="G1302" s="2">
        <v>3.5</v>
      </c>
      <c r="H1302" s="2">
        <v>20</v>
      </c>
      <c r="I1302" s="2" t="s">
        <v>61</v>
      </c>
      <c r="J1302" s="2">
        <v>37</v>
      </c>
    </row>
    <row r="1303" spans="1:10" x14ac:dyDescent="0.3">
      <c r="A1303" s="2">
        <v>356732</v>
      </c>
      <c r="B1303" s="2" t="s">
        <v>238</v>
      </c>
      <c r="C1303" s="2" t="s">
        <v>11</v>
      </c>
      <c r="D1303" s="2" t="s">
        <v>813</v>
      </c>
      <c r="E1303" s="2" t="s">
        <v>30</v>
      </c>
      <c r="F1303" s="2">
        <v>250</v>
      </c>
      <c r="G1303" s="2">
        <v>3.5</v>
      </c>
      <c r="H1303" s="2">
        <v>20</v>
      </c>
      <c r="I1303" s="2" t="s">
        <v>61</v>
      </c>
      <c r="J1303" s="2">
        <v>37</v>
      </c>
    </row>
    <row r="1304" spans="1:10" x14ac:dyDescent="0.3">
      <c r="A1304" s="2">
        <v>356732</v>
      </c>
      <c r="B1304" s="2" t="s">
        <v>238</v>
      </c>
      <c r="C1304" s="2" t="s">
        <v>11</v>
      </c>
      <c r="D1304" s="2" t="s">
        <v>813</v>
      </c>
      <c r="E1304" s="2" t="s">
        <v>45</v>
      </c>
      <c r="F1304" s="2">
        <v>250</v>
      </c>
      <c r="G1304" s="2">
        <v>3.5</v>
      </c>
      <c r="H1304" s="2">
        <v>20</v>
      </c>
      <c r="I1304" s="2" t="s">
        <v>61</v>
      </c>
      <c r="J1304" s="2">
        <v>37</v>
      </c>
    </row>
    <row r="1305" spans="1:10" x14ac:dyDescent="0.3">
      <c r="A1305" s="2">
        <v>356732</v>
      </c>
      <c r="B1305" s="2" t="s">
        <v>238</v>
      </c>
      <c r="C1305" s="2" t="s">
        <v>11</v>
      </c>
      <c r="D1305" s="2" t="s">
        <v>813</v>
      </c>
      <c r="E1305" s="2" t="s">
        <v>47</v>
      </c>
      <c r="F1305" s="2">
        <v>250</v>
      </c>
      <c r="G1305" s="2">
        <v>3.5</v>
      </c>
      <c r="H1305" s="2">
        <v>20</v>
      </c>
      <c r="I1305" s="2" t="s">
        <v>61</v>
      </c>
      <c r="J1305" s="2">
        <v>37</v>
      </c>
    </row>
    <row r="1306" spans="1:10" x14ac:dyDescent="0.3">
      <c r="A1306" s="2">
        <v>356732</v>
      </c>
      <c r="B1306" s="2" t="s">
        <v>238</v>
      </c>
      <c r="C1306" s="2" t="s">
        <v>11</v>
      </c>
      <c r="D1306" s="2" t="s">
        <v>813</v>
      </c>
      <c r="E1306" s="2" t="s">
        <v>65</v>
      </c>
      <c r="F1306" s="2">
        <v>250</v>
      </c>
      <c r="G1306" s="2">
        <v>3.5</v>
      </c>
      <c r="H1306" s="2">
        <v>20</v>
      </c>
      <c r="I1306" s="2" t="s">
        <v>61</v>
      </c>
      <c r="J1306" s="2">
        <v>37</v>
      </c>
    </row>
    <row r="1307" spans="1:10" x14ac:dyDescent="0.3">
      <c r="A1307" s="2">
        <v>356732</v>
      </c>
      <c r="B1307" s="2" t="s">
        <v>238</v>
      </c>
      <c r="C1307" s="2" t="s">
        <v>11</v>
      </c>
      <c r="D1307" s="2" t="s">
        <v>813</v>
      </c>
      <c r="E1307" s="2" t="s">
        <v>308</v>
      </c>
      <c r="F1307" s="2">
        <v>250</v>
      </c>
      <c r="G1307" s="2">
        <v>3.5</v>
      </c>
      <c r="H1307" s="2">
        <v>20</v>
      </c>
      <c r="I1307" s="2" t="s">
        <v>61</v>
      </c>
      <c r="J1307" s="2">
        <v>37</v>
      </c>
    </row>
    <row r="1308" spans="1:10" x14ac:dyDescent="0.3">
      <c r="A1308" s="2">
        <v>356732</v>
      </c>
      <c r="B1308" s="2" t="s">
        <v>238</v>
      </c>
      <c r="C1308" s="2" t="s">
        <v>11</v>
      </c>
      <c r="D1308" s="2" t="s">
        <v>813</v>
      </c>
      <c r="E1308" s="2" t="s">
        <v>184</v>
      </c>
      <c r="F1308" s="2">
        <v>250</v>
      </c>
      <c r="G1308" s="2">
        <v>3.5</v>
      </c>
      <c r="H1308" s="2">
        <v>20</v>
      </c>
      <c r="I1308" s="2" t="s">
        <v>61</v>
      </c>
      <c r="J1308" s="2">
        <v>37</v>
      </c>
    </row>
    <row r="1309" spans="1:10" x14ac:dyDescent="0.3">
      <c r="A1309" s="2">
        <v>356732</v>
      </c>
      <c r="B1309" s="2" t="s">
        <v>238</v>
      </c>
      <c r="C1309" s="2" t="s">
        <v>11</v>
      </c>
      <c r="D1309" s="2" t="s">
        <v>813</v>
      </c>
      <c r="E1309" s="2" t="s">
        <v>29</v>
      </c>
      <c r="F1309" s="2">
        <v>250</v>
      </c>
      <c r="G1309" s="2">
        <v>3.5</v>
      </c>
      <c r="H1309" s="2">
        <v>20</v>
      </c>
      <c r="I1309" s="2" t="s">
        <v>61</v>
      </c>
      <c r="J1309" s="2">
        <v>37</v>
      </c>
    </row>
    <row r="1310" spans="1:10" x14ac:dyDescent="0.3">
      <c r="A1310" s="2">
        <v>356732</v>
      </c>
      <c r="B1310" s="2" t="s">
        <v>238</v>
      </c>
      <c r="C1310" s="2" t="s">
        <v>11</v>
      </c>
      <c r="D1310" s="2" t="s">
        <v>813</v>
      </c>
      <c r="E1310" s="2" t="s">
        <v>57</v>
      </c>
      <c r="F1310" s="2">
        <v>250</v>
      </c>
      <c r="G1310" s="2">
        <v>3.5</v>
      </c>
      <c r="H1310" s="2">
        <v>20</v>
      </c>
      <c r="I1310" s="2" t="s">
        <v>61</v>
      </c>
      <c r="J1310" s="2">
        <v>37</v>
      </c>
    </row>
    <row r="1311" spans="1:10" x14ac:dyDescent="0.3">
      <c r="A1311" s="2">
        <v>356732</v>
      </c>
      <c r="B1311" s="2" t="s">
        <v>238</v>
      </c>
      <c r="C1311" s="2" t="s">
        <v>11</v>
      </c>
      <c r="D1311" s="2" t="s">
        <v>813</v>
      </c>
      <c r="E1311" s="2" t="s">
        <v>182</v>
      </c>
      <c r="F1311" s="2">
        <v>250</v>
      </c>
      <c r="G1311" s="2">
        <v>3.5</v>
      </c>
      <c r="H1311" s="2">
        <v>20</v>
      </c>
      <c r="I1311" s="2" t="s">
        <v>61</v>
      </c>
      <c r="J1311" s="2">
        <v>37</v>
      </c>
    </row>
    <row r="1312" spans="1:10" x14ac:dyDescent="0.3">
      <c r="A1312" s="2">
        <v>356732</v>
      </c>
      <c r="B1312" s="2" t="s">
        <v>238</v>
      </c>
      <c r="C1312" s="2" t="s">
        <v>11</v>
      </c>
      <c r="D1312" s="2" t="s">
        <v>813</v>
      </c>
      <c r="E1312" s="2" t="s">
        <v>132</v>
      </c>
      <c r="F1312" s="2">
        <v>250</v>
      </c>
      <c r="G1312" s="2">
        <v>3.5</v>
      </c>
      <c r="H1312" s="2">
        <v>20</v>
      </c>
      <c r="I1312" s="2" t="s">
        <v>61</v>
      </c>
      <c r="J1312" s="2">
        <v>37</v>
      </c>
    </row>
    <row r="1313" spans="1:10" x14ac:dyDescent="0.3">
      <c r="A1313" s="2">
        <v>356741</v>
      </c>
      <c r="B1313" s="2" t="s">
        <v>238</v>
      </c>
      <c r="C1313" s="2" t="s">
        <v>11</v>
      </c>
      <c r="D1313" s="2" t="s">
        <v>814</v>
      </c>
      <c r="E1313" s="2" t="s">
        <v>98</v>
      </c>
      <c r="F1313" s="2">
        <v>250</v>
      </c>
      <c r="G1313" s="2">
        <v>2.9</v>
      </c>
      <c r="H1313" s="2">
        <v>80</v>
      </c>
      <c r="I1313" s="2" t="s">
        <v>61</v>
      </c>
      <c r="J1313" s="2">
        <v>36</v>
      </c>
    </row>
    <row r="1314" spans="1:10" x14ac:dyDescent="0.3">
      <c r="A1314" s="2">
        <v>356741</v>
      </c>
      <c r="B1314" s="2" t="s">
        <v>238</v>
      </c>
      <c r="C1314" s="2" t="s">
        <v>11</v>
      </c>
      <c r="D1314" s="2" t="s">
        <v>814</v>
      </c>
      <c r="E1314" s="2" t="s">
        <v>59</v>
      </c>
      <c r="F1314" s="2">
        <v>250</v>
      </c>
      <c r="G1314" s="2">
        <v>2.9</v>
      </c>
      <c r="H1314" s="2">
        <v>80</v>
      </c>
      <c r="I1314" s="2" t="s">
        <v>61</v>
      </c>
      <c r="J1314" s="2">
        <v>36</v>
      </c>
    </row>
    <row r="1315" spans="1:10" x14ac:dyDescent="0.3">
      <c r="A1315" s="2">
        <v>356741</v>
      </c>
      <c r="B1315" s="2" t="s">
        <v>238</v>
      </c>
      <c r="C1315" s="2" t="s">
        <v>11</v>
      </c>
      <c r="D1315" s="2" t="s">
        <v>814</v>
      </c>
      <c r="E1315" s="2" t="s">
        <v>33</v>
      </c>
      <c r="F1315" s="2">
        <v>250</v>
      </c>
      <c r="G1315" s="2">
        <v>2.9</v>
      </c>
      <c r="H1315" s="2">
        <v>80</v>
      </c>
      <c r="I1315" s="2" t="s">
        <v>61</v>
      </c>
      <c r="J1315" s="2">
        <v>36</v>
      </c>
    </row>
    <row r="1316" spans="1:10" x14ac:dyDescent="0.3">
      <c r="A1316" s="2">
        <v>356741</v>
      </c>
      <c r="B1316" s="2" t="s">
        <v>238</v>
      </c>
      <c r="C1316" s="2" t="s">
        <v>11</v>
      </c>
      <c r="D1316" s="2" t="s">
        <v>814</v>
      </c>
      <c r="E1316" s="2" t="s">
        <v>29</v>
      </c>
      <c r="F1316" s="2">
        <v>250</v>
      </c>
      <c r="G1316" s="2">
        <v>2.9</v>
      </c>
      <c r="H1316" s="2">
        <v>80</v>
      </c>
      <c r="I1316" s="2" t="s">
        <v>61</v>
      </c>
      <c r="J1316" s="2">
        <v>36</v>
      </c>
    </row>
    <row r="1317" spans="1:10" x14ac:dyDescent="0.3">
      <c r="A1317" s="2">
        <v>356741</v>
      </c>
      <c r="B1317" s="2" t="s">
        <v>238</v>
      </c>
      <c r="C1317" s="2" t="s">
        <v>11</v>
      </c>
      <c r="D1317" s="2" t="s">
        <v>814</v>
      </c>
      <c r="E1317" s="2" t="s">
        <v>52</v>
      </c>
      <c r="F1317" s="2">
        <v>250</v>
      </c>
      <c r="G1317" s="2">
        <v>2.9</v>
      </c>
      <c r="H1317" s="2">
        <v>80</v>
      </c>
      <c r="I1317" s="2" t="s">
        <v>61</v>
      </c>
      <c r="J1317" s="2">
        <v>36</v>
      </c>
    </row>
    <row r="1318" spans="1:10" x14ac:dyDescent="0.3">
      <c r="A1318" s="2">
        <v>356741</v>
      </c>
      <c r="B1318" s="2" t="s">
        <v>238</v>
      </c>
      <c r="C1318" s="2" t="s">
        <v>11</v>
      </c>
      <c r="D1318" s="2" t="s">
        <v>814</v>
      </c>
      <c r="E1318" s="2" t="s">
        <v>331</v>
      </c>
      <c r="F1318" s="2">
        <v>250</v>
      </c>
      <c r="G1318" s="2">
        <v>2.9</v>
      </c>
      <c r="H1318" s="2">
        <v>80</v>
      </c>
      <c r="I1318" s="2" t="s">
        <v>61</v>
      </c>
      <c r="J1318" s="2">
        <v>36</v>
      </c>
    </row>
    <row r="1319" spans="1:10" x14ac:dyDescent="0.3">
      <c r="A1319" s="2">
        <v>356741</v>
      </c>
      <c r="B1319" s="2" t="s">
        <v>238</v>
      </c>
      <c r="C1319" s="2" t="s">
        <v>11</v>
      </c>
      <c r="D1319" s="2" t="s">
        <v>814</v>
      </c>
      <c r="E1319" s="2" t="s">
        <v>42</v>
      </c>
      <c r="F1319" s="2">
        <v>250</v>
      </c>
      <c r="G1319" s="2">
        <v>2.9</v>
      </c>
      <c r="H1319" s="2">
        <v>80</v>
      </c>
      <c r="I1319" s="2" t="s">
        <v>61</v>
      </c>
      <c r="J1319" s="2">
        <v>36</v>
      </c>
    </row>
    <row r="1320" spans="1:10" x14ac:dyDescent="0.3">
      <c r="A1320" s="2">
        <v>356741</v>
      </c>
      <c r="B1320" s="2" t="s">
        <v>238</v>
      </c>
      <c r="C1320" s="2" t="s">
        <v>11</v>
      </c>
      <c r="D1320" s="2" t="s">
        <v>814</v>
      </c>
      <c r="E1320" s="2" t="s">
        <v>544</v>
      </c>
      <c r="F1320" s="2">
        <v>250</v>
      </c>
      <c r="G1320" s="2">
        <v>2.9</v>
      </c>
      <c r="H1320" s="2">
        <v>80</v>
      </c>
      <c r="I1320" s="2" t="s">
        <v>61</v>
      </c>
      <c r="J1320" s="2">
        <v>36</v>
      </c>
    </row>
    <row r="1321" spans="1:10" x14ac:dyDescent="0.3">
      <c r="A1321" s="2">
        <v>356741</v>
      </c>
      <c r="B1321" s="2" t="s">
        <v>238</v>
      </c>
      <c r="C1321" s="2" t="s">
        <v>11</v>
      </c>
      <c r="D1321" s="2" t="s">
        <v>814</v>
      </c>
      <c r="E1321" s="2" t="s">
        <v>16</v>
      </c>
      <c r="F1321" s="2">
        <v>250</v>
      </c>
      <c r="G1321" s="2">
        <v>2.9</v>
      </c>
      <c r="H1321" s="2">
        <v>80</v>
      </c>
      <c r="I1321" s="2" t="s">
        <v>61</v>
      </c>
      <c r="J1321" s="2">
        <v>36</v>
      </c>
    </row>
    <row r="1322" spans="1:10" x14ac:dyDescent="0.3">
      <c r="A1322" s="2">
        <v>356741</v>
      </c>
      <c r="B1322" s="2" t="s">
        <v>238</v>
      </c>
      <c r="C1322" s="2" t="s">
        <v>11</v>
      </c>
      <c r="D1322" s="2" t="s">
        <v>814</v>
      </c>
      <c r="E1322" s="2" t="s">
        <v>184</v>
      </c>
      <c r="F1322" s="2">
        <v>250</v>
      </c>
      <c r="G1322" s="2">
        <v>2.9</v>
      </c>
      <c r="H1322" s="2">
        <v>80</v>
      </c>
      <c r="I1322" s="2" t="s">
        <v>61</v>
      </c>
      <c r="J1322" s="2">
        <v>36</v>
      </c>
    </row>
    <row r="1323" spans="1:10" x14ac:dyDescent="0.3">
      <c r="A1323" s="2">
        <v>356741</v>
      </c>
      <c r="B1323" s="2" t="s">
        <v>238</v>
      </c>
      <c r="C1323" s="2" t="s">
        <v>11</v>
      </c>
      <c r="D1323" s="2" t="s">
        <v>814</v>
      </c>
      <c r="E1323" s="2" t="s">
        <v>57</v>
      </c>
      <c r="F1323" s="2">
        <v>250</v>
      </c>
      <c r="G1323" s="2">
        <v>2.9</v>
      </c>
      <c r="H1323" s="2">
        <v>80</v>
      </c>
      <c r="I1323" s="2" t="s">
        <v>61</v>
      </c>
      <c r="J1323" s="2">
        <v>36</v>
      </c>
    </row>
    <row r="1324" spans="1:10" x14ac:dyDescent="0.3">
      <c r="A1324" s="2">
        <v>356741</v>
      </c>
      <c r="B1324" s="2" t="s">
        <v>238</v>
      </c>
      <c r="C1324" s="2" t="s">
        <v>11</v>
      </c>
      <c r="D1324" s="2" t="s">
        <v>814</v>
      </c>
      <c r="E1324" s="2" t="s">
        <v>34</v>
      </c>
      <c r="F1324" s="2">
        <v>250</v>
      </c>
      <c r="G1324" s="2">
        <v>2.9</v>
      </c>
      <c r="H1324" s="2">
        <v>80</v>
      </c>
      <c r="I1324" s="2" t="s">
        <v>61</v>
      </c>
      <c r="J1324" s="2">
        <v>36</v>
      </c>
    </row>
    <row r="1325" spans="1:10" x14ac:dyDescent="0.3">
      <c r="A1325" s="2">
        <v>356741</v>
      </c>
      <c r="B1325" s="2" t="s">
        <v>238</v>
      </c>
      <c r="C1325" s="2" t="s">
        <v>11</v>
      </c>
      <c r="D1325" s="2" t="s">
        <v>814</v>
      </c>
      <c r="E1325" s="2" t="s">
        <v>606</v>
      </c>
      <c r="F1325" s="2">
        <v>250</v>
      </c>
      <c r="G1325" s="2">
        <v>2.9</v>
      </c>
      <c r="H1325" s="2">
        <v>80</v>
      </c>
      <c r="I1325" s="2" t="s">
        <v>61</v>
      </c>
      <c r="J1325" s="2">
        <v>36</v>
      </c>
    </row>
    <row r="1326" spans="1:10" x14ac:dyDescent="0.3">
      <c r="A1326" s="2">
        <v>357012</v>
      </c>
      <c r="B1326" s="2" t="s">
        <v>343</v>
      </c>
      <c r="C1326" s="2" t="s">
        <v>11</v>
      </c>
      <c r="D1326" s="2" t="s">
        <v>815</v>
      </c>
      <c r="E1326" s="2" t="s">
        <v>58</v>
      </c>
      <c r="F1326" s="2">
        <v>300</v>
      </c>
      <c r="G1326" s="2">
        <v>4.2</v>
      </c>
      <c r="H1326" s="2">
        <v>50</v>
      </c>
      <c r="I1326" s="2" t="s">
        <v>419</v>
      </c>
      <c r="J1326" s="2">
        <v>38</v>
      </c>
    </row>
    <row r="1327" spans="1:10" x14ac:dyDescent="0.3">
      <c r="A1327" s="2">
        <v>357012</v>
      </c>
      <c r="B1327" s="2" t="s">
        <v>343</v>
      </c>
      <c r="C1327" s="2" t="s">
        <v>11</v>
      </c>
      <c r="D1327" s="2" t="s">
        <v>815</v>
      </c>
      <c r="E1327" s="2" t="s">
        <v>33</v>
      </c>
      <c r="F1327" s="2">
        <v>300</v>
      </c>
      <c r="G1327" s="2">
        <v>4.2</v>
      </c>
      <c r="H1327" s="2">
        <v>50</v>
      </c>
      <c r="I1327" s="2" t="s">
        <v>419</v>
      </c>
      <c r="J1327" s="2">
        <v>38</v>
      </c>
    </row>
    <row r="1328" spans="1:10" x14ac:dyDescent="0.3">
      <c r="A1328" s="2">
        <v>357685</v>
      </c>
      <c r="B1328" s="2" t="s">
        <v>534</v>
      </c>
      <c r="C1328" s="2" t="s">
        <v>11</v>
      </c>
      <c r="D1328" s="2" t="s">
        <v>816</v>
      </c>
      <c r="E1328" s="2" t="s">
        <v>16</v>
      </c>
      <c r="F1328" s="2">
        <v>200</v>
      </c>
      <c r="G1328" s="2">
        <v>3.7</v>
      </c>
      <c r="H1328" s="2">
        <v>20</v>
      </c>
      <c r="I1328" s="2" t="s">
        <v>382</v>
      </c>
      <c r="J1328" s="2">
        <v>59</v>
      </c>
    </row>
    <row r="1329" spans="1:10" x14ac:dyDescent="0.3">
      <c r="A1329" s="2">
        <v>357685</v>
      </c>
      <c r="B1329" s="2" t="s">
        <v>534</v>
      </c>
      <c r="C1329" s="2" t="s">
        <v>11</v>
      </c>
      <c r="D1329" s="2" t="s">
        <v>816</v>
      </c>
      <c r="E1329" s="2" t="s">
        <v>33</v>
      </c>
      <c r="F1329" s="2">
        <v>200</v>
      </c>
      <c r="G1329" s="2">
        <v>3.7</v>
      </c>
      <c r="H1329" s="2">
        <v>20</v>
      </c>
      <c r="I1329" s="2" t="s">
        <v>382</v>
      </c>
      <c r="J1329" s="2">
        <v>59</v>
      </c>
    </row>
    <row r="1330" spans="1:10" x14ac:dyDescent="0.3">
      <c r="A1330" s="2">
        <v>357685</v>
      </c>
      <c r="B1330" s="2" t="s">
        <v>534</v>
      </c>
      <c r="C1330" s="2" t="s">
        <v>11</v>
      </c>
      <c r="D1330" s="2" t="s">
        <v>816</v>
      </c>
      <c r="E1330" s="2" t="s">
        <v>34</v>
      </c>
      <c r="F1330" s="2">
        <v>200</v>
      </c>
      <c r="G1330" s="2">
        <v>3.7</v>
      </c>
      <c r="H1330" s="2">
        <v>20</v>
      </c>
      <c r="I1330" s="2" t="s">
        <v>382</v>
      </c>
      <c r="J1330" s="2">
        <v>59</v>
      </c>
    </row>
    <row r="1331" spans="1:10" x14ac:dyDescent="0.3">
      <c r="A1331" s="2">
        <v>357811</v>
      </c>
      <c r="B1331" s="2" t="s">
        <v>680</v>
      </c>
      <c r="C1331" s="2" t="s">
        <v>11</v>
      </c>
      <c r="D1331" s="2" t="s">
        <v>817</v>
      </c>
      <c r="E1331" s="2" t="s">
        <v>47</v>
      </c>
      <c r="F1331" s="2">
        <v>350</v>
      </c>
      <c r="G1331" s="2">
        <v>2.9</v>
      </c>
      <c r="H1331" s="2">
        <v>80</v>
      </c>
      <c r="I1331" s="2" t="s">
        <v>596</v>
      </c>
      <c r="J1331" s="2">
        <v>71</v>
      </c>
    </row>
    <row r="1332" spans="1:10" x14ac:dyDescent="0.3">
      <c r="A1332" s="2">
        <v>357811</v>
      </c>
      <c r="B1332" s="2" t="s">
        <v>680</v>
      </c>
      <c r="C1332" s="2" t="s">
        <v>11</v>
      </c>
      <c r="D1332" s="2" t="s">
        <v>817</v>
      </c>
      <c r="E1332" s="2" t="s">
        <v>45</v>
      </c>
      <c r="F1332" s="2">
        <v>350</v>
      </c>
      <c r="G1332" s="2">
        <v>2.9</v>
      </c>
      <c r="H1332" s="2">
        <v>80</v>
      </c>
      <c r="I1332" s="2" t="s">
        <v>596</v>
      </c>
      <c r="J1332" s="2">
        <v>71</v>
      </c>
    </row>
    <row r="1333" spans="1:10" x14ac:dyDescent="0.3">
      <c r="A1333" s="2">
        <v>358114</v>
      </c>
      <c r="B1333" s="2" t="s">
        <v>818</v>
      </c>
      <c r="C1333" s="2" t="s">
        <v>11</v>
      </c>
      <c r="D1333" s="2" t="s">
        <v>819</v>
      </c>
      <c r="E1333" s="2" t="s">
        <v>98</v>
      </c>
      <c r="F1333" s="2">
        <v>350</v>
      </c>
      <c r="G1333" s="2">
        <v>2.9</v>
      </c>
      <c r="H1333" s="2">
        <v>80</v>
      </c>
      <c r="I1333" s="2" t="s">
        <v>414</v>
      </c>
      <c r="J1333" s="2">
        <v>59</v>
      </c>
    </row>
    <row r="1334" spans="1:10" x14ac:dyDescent="0.3">
      <c r="A1334" s="2">
        <v>358874</v>
      </c>
      <c r="B1334" s="2" t="s">
        <v>820</v>
      </c>
      <c r="C1334" s="2" t="s">
        <v>11</v>
      </c>
      <c r="D1334" s="2" t="s">
        <v>821</v>
      </c>
      <c r="E1334" s="2" t="s">
        <v>16</v>
      </c>
      <c r="F1334" s="2">
        <v>200</v>
      </c>
      <c r="G1334" s="2">
        <v>3.7</v>
      </c>
      <c r="H1334" s="2">
        <v>100</v>
      </c>
      <c r="I1334" s="2" t="s">
        <v>419</v>
      </c>
      <c r="J1334" s="2">
        <v>50</v>
      </c>
    </row>
    <row r="1335" spans="1:10" x14ac:dyDescent="0.3">
      <c r="A1335" s="2">
        <v>358874</v>
      </c>
      <c r="B1335" s="2" t="s">
        <v>820</v>
      </c>
      <c r="C1335" s="2" t="s">
        <v>11</v>
      </c>
      <c r="D1335" s="2" t="s">
        <v>821</v>
      </c>
      <c r="E1335" s="2" t="s">
        <v>24</v>
      </c>
      <c r="F1335" s="2">
        <v>200</v>
      </c>
      <c r="G1335" s="2">
        <v>3.7</v>
      </c>
      <c r="H1335" s="2">
        <v>100</v>
      </c>
      <c r="I1335" s="2" t="s">
        <v>419</v>
      </c>
      <c r="J1335" s="2">
        <v>50</v>
      </c>
    </row>
    <row r="1336" spans="1:10" x14ac:dyDescent="0.3">
      <c r="A1336" s="2">
        <v>358874</v>
      </c>
      <c r="B1336" s="2" t="s">
        <v>820</v>
      </c>
      <c r="C1336" s="2" t="s">
        <v>11</v>
      </c>
      <c r="D1336" s="2" t="s">
        <v>821</v>
      </c>
      <c r="E1336" s="2" t="s">
        <v>17</v>
      </c>
      <c r="F1336" s="2">
        <v>200</v>
      </c>
      <c r="G1336" s="2">
        <v>3.7</v>
      </c>
      <c r="H1336" s="2">
        <v>100</v>
      </c>
      <c r="I1336" s="2" t="s">
        <v>419</v>
      </c>
      <c r="J1336" s="2">
        <v>50</v>
      </c>
    </row>
    <row r="1337" spans="1:10" x14ac:dyDescent="0.3">
      <c r="A1337" s="2">
        <v>359119</v>
      </c>
      <c r="B1337" s="2" t="s">
        <v>822</v>
      </c>
      <c r="C1337" s="2" t="s">
        <v>11</v>
      </c>
      <c r="D1337" s="2" t="s">
        <v>823</v>
      </c>
      <c r="E1337" s="2" t="s">
        <v>24</v>
      </c>
      <c r="F1337" s="2">
        <v>300</v>
      </c>
      <c r="G1337" s="2">
        <v>2.9</v>
      </c>
      <c r="H1337" s="2">
        <v>80</v>
      </c>
      <c r="I1337" s="2" t="s">
        <v>136</v>
      </c>
      <c r="J1337" s="2">
        <v>85</v>
      </c>
    </row>
    <row r="1338" spans="1:10" x14ac:dyDescent="0.3">
      <c r="A1338" s="2">
        <v>359119</v>
      </c>
      <c r="B1338" s="2" t="s">
        <v>822</v>
      </c>
      <c r="C1338" s="2" t="s">
        <v>11</v>
      </c>
      <c r="D1338" s="2" t="s">
        <v>823</v>
      </c>
      <c r="E1338" s="2" t="s">
        <v>17</v>
      </c>
      <c r="F1338" s="2">
        <v>300</v>
      </c>
      <c r="G1338" s="2">
        <v>2.9</v>
      </c>
      <c r="H1338" s="2">
        <v>80</v>
      </c>
      <c r="I1338" s="2" t="s">
        <v>136</v>
      </c>
      <c r="J1338" s="2">
        <v>85</v>
      </c>
    </row>
    <row r="1339" spans="1:10" x14ac:dyDescent="0.3">
      <c r="A1339" s="2">
        <v>359119</v>
      </c>
      <c r="B1339" s="2" t="s">
        <v>822</v>
      </c>
      <c r="C1339" s="2" t="s">
        <v>11</v>
      </c>
      <c r="D1339" s="2" t="s">
        <v>823</v>
      </c>
      <c r="E1339" s="2" t="s">
        <v>45</v>
      </c>
      <c r="F1339" s="2">
        <v>300</v>
      </c>
      <c r="G1339" s="2">
        <v>2.9</v>
      </c>
      <c r="H1339" s="2">
        <v>80</v>
      </c>
      <c r="I1339" s="2" t="s">
        <v>136</v>
      </c>
      <c r="J1339" s="2">
        <v>85</v>
      </c>
    </row>
    <row r="1340" spans="1:10" x14ac:dyDescent="0.3">
      <c r="A1340" s="2">
        <v>361397</v>
      </c>
      <c r="B1340" s="2" t="s">
        <v>397</v>
      </c>
      <c r="C1340" s="2" t="s">
        <v>11</v>
      </c>
      <c r="D1340" s="2" t="s">
        <v>824</v>
      </c>
      <c r="E1340" s="2" t="s">
        <v>29</v>
      </c>
      <c r="F1340" s="2">
        <v>400</v>
      </c>
      <c r="G1340" s="2">
        <v>3.7</v>
      </c>
      <c r="H1340" s="2">
        <v>50</v>
      </c>
      <c r="I1340" s="2" t="s">
        <v>389</v>
      </c>
      <c r="J1340" s="2">
        <v>79</v>
      </c>
    </row>
    <row r="1341" spans="1:10" x14ac:dyDescent="0.3">
      <c r="A1341" s="2">
        <v>361397</v>
      </c>
      <c r="B1341" s="2" t="s">
        <v>397</v>
      </c>
      <c r="C1341" s="2" t="s">
        <v>11</v>
      </c>
      <c r="D1341" s="2" t="s">
        <v>824</v>
      </c>
      <c r="E1341" s="2" t="s">
        <v>34</v>
      </c>
      <c r="F1341" s="2">
        <v>400</v>
      </c>
      <c r="G1341" s="2">
        <v>3.7</v>
      </c>
      <c r="H1341" s="2">
        <v>50</v>
      </c>
      <c r="I1341" s="2" t="s">
        <v>389</v>
      </c>
      <c r="J1341" s="2">
        <v>79</v>
      </c>
    </row>
    <row r="1342" spans="1:10" x14ac:dyDescent="0.3">
      <c r="A1342" s="2">
        <v>361558</v>
      </c>
      <c r="B1342" s="2" t="s">
        <v>89</v>
      </c>
      <c r="C1342" s="2" t="s">
        <v>11</v>
      </c>
      <c r="D1342" s="2" t="s">
        <v>825</v>
      </c>
      <c r="E1342" s="2" t="s">
        <v>34</v>
      </c>
      <c r="F1342" s="2">
        <v>250</v>
      </c>
      <c r="G1342" s="2">
        <v>3.9</v>
      </c>
      <c r="H1342" s="2">
        <v>100</v>
      </c>
      <c r="I1342" s="2" t="s">
        <v>238</v>
      </c>
      <c r="J1342" s="2">
        <v>27</v>
      </c>
    </row>
    <row r="1343" spans="1:10" x14ac:dyDescent="0.3">
      <c r="A1343" s="2">
        <v>361775</v>
      </c>
      <c r="B1343" s="2" t="s">
        <v>826</v>
      </c>
      <c r="C1343" s="2" t="s">
        <v>11</v>
      </c>
      <c r="D1343" s="2" t="s">
        <v>827</v>
      </c>
      <c r="E1343" s="2" t="s">
        <v>45</v>
      </c>
      <c r="F1343" s="2">
        <v>200</v>
      </c>
      <c r="G1343" s="2">
        <v>3.7</v>
      </c>
      <c r="H1343" s="2">
        <v>100</v>
      </c>
      <c r="I1343" s="2" t="s">
        <v>419</v>
      </c>
      <c r="J1343" s="2">
        <v>65</v>
      </c>
    </row>
    <row r="1344" spans="1:10" x14ac:dyDescent="0.3">
      <c r="A1344" s="2">
        <v>361775</v>
      </c>
      <c r="B1344" s="2" t="s">
        <v>826</v>
      </c>
      <c r="C1344" s="2" t="s">
        <v>11</v>
      </c>
      <c r="D1344" s="2" t="s">
        <v>827</v>
      </c>
      <c r="E1344" s="2" t="s">
        <v>47</v>
      </c>
      <c r="F1344" s="2">
        <v>200</v>
      </c>
      <c r="G1344" s="2">
        <v>3.7</v>
      </c>
      <c r="H1344" s="2">
        <v>100</v>
      </c>
      <c r="I1344" s="2" t="s">
        <v>419</v>
      </c>
      <c r="J1344" s="2">
        <v>65</v>
      </c>
    </row>
    <row r="1345" spans="1:10" x14ac:dyDescent="0.3">
      <c r="A1345" s="2">
        <v>362972</v>
      </c>
      <c r="B1345" s="2" t="s">
        <v>343</v>
      </c>
      <c r="C1345" s="2" t="s">
        <v>11</v>
      </c>
      <c r="D1345" s="2" t="s">
        <v>828</v>
      </c>
      <c r="E1345" s="2" t="s">
        <v>47</v>
      </c>
      <c r="F1345" s="2">
        <v>150</v>
      </c>
      <c r="G1345" s="2">
        <v>2.9</v>
      </c>
      <c r="H1345" s="2">
        <v>80</v>
      </c>
      <c r="I1345" s="2" t="s">
        <v>419</v>
      </c>
      <c r="J1345" s="2">
        <v>33</v>
      </c>
    </row>
    <row r="1346" spans="1:10" x14ac:dyDescent="0.3">
      <c r="A1346" s="2">
        <v>363699</v>
      </c>
      <c r="B1346" s="2" t="s">
        <v>35</v>
      </c>
      <c r="C1346" s="2" t="s">
        <v>11</v>
      </c>
      <c r="D1346" s="2" t="s">
        <v>829</v>
      </c>
      <c r="E1346" s="2" t="s">
        <v>16</v>
      </c>
      <c r="F1346" s="2">
        <v>200</v>
      </c>
      <c r="G1346" s="2">
        <v>4.4000000000000004</v>
      </c>
      <c r="H1346" s="2">
        <v>100</v>
      </c>
      <c r="I1346" s="2" t="s">
        <v>382</v>
      </c>
      <c r="J1346" s="2">
        <v>67</v>
      </c>
    </row>
    <row r="1347" spans="1:10" x14ac:dyDescent="0.3">
      <c r="A1347" s="2">
        <v>363699</v>
      </c>
      <c r="B1347" s="2" t="s">
        <v>35</v>
      </c>
      <c r="C1347" s="2" t="s">
        <v>11</v>
      </c>
      <c r="D1347" s="2" t="s">
        <v>829</v>
      </c>
      <c r="E1347" s="2" t="s">
        <v>47</v>
      </c>
      <c r="F1347" s="2">
        <v>200</v>
      </c>
      <c r="G1347" s="2">
        <v>4.4000000000000004</v>
      </c>
      <c r="H1347" s="2">
        <v>100</v>
      </c>
      <c r="I1347" s="2" t="s">
        <v>382</v>
      </c>
      <c r="J1347" s="2">
        <v>67</v>
      </c>
    </row>
    <row r="1348" spans="1:10" x14ac:dyDescent="0.3">
      <c r="A1348" s="2">
        <v>363699</v>
      </c>
      <c r="B1348" s="2" t="s">
        <v>35</v>
      </c>
      <c r="C1348" s="2" t="s">
        <v>11</v>
      </c>
      <c r="D1348" s="2" t="s">
        <v>829</v>
      </c>
      <c r="E1348" s="2" t="s">
        <v>17</v>
      </c>
      <c r="F1348" s="2">
        <v>200</v>
      </c>
      <c r="G1348" s="2">
        <v>4.4000000000000004</v>
      </c>
      <c r="H1348" s="2">
        <v>100</v>
      </c>
      <c r="I1348" s="2" t="s">
        <v>382</v>
      </c>
      <c r="J1348" s="2">
        <v>67</v>
      </c>
    </row>
    <row r="1349" spans="1:10" x14ac:dyDescent="0.3">
      <c r="A1349" s="2">
        <v>364600</v>
      </c>
      <c r="B1349" s="2" t="s">
        <v>86</v>
      </c>
      <c r="C1349" s="2" t="s">
        <v>11</v>
      </c>
      <c r="D1349" s="2" t="s">
        <v>830</v>
      </c>
      <c r="E1349" s="2" t="s">
        <v>16</v>
      </c>
      <c r="F1349" s="2">
        <v>380</v>
      </c>
      <c r="G1349" s="2">
        <v>3</v>
      </c>
      <c r="H1349" s="2">
        <v>20</v>
      </c>
      <c r="I1349" s="2" t="s">
        <v>419</v>
      </c>
      <c r="J1349" s="2">
        <v>68</v>
      </c>
    </row>
    <row r="1350" spans="1:10" x14ac:dyDescent="0.3">
      <c r="A1350" s="2">
        <v>364600</v>
      </c>
      <c r="B1350" s="2" t="s">
        <v>86</v>
      </c>
      <c r="C1350" s="2" t="s">
        <v>11</v>
      </c>
      <c r="D1350" s="2" t="s">
        <v>830</v>
      </c>
      <c r="E1350" s="2" t="s">
        <v>33</v>
      </c>
      <c r="F1350" s="2">
        <v>380</v>
      </c>
      <c r="G1350" s="2">
        <v>3</v>
      </c>
      <c r="H1350" s="2">
        <v>20</v>
      </c>
      <c r="I1350" s="2" t="s">
        <v>419</v>
      </c>
      <c r="J1350" s="2">
        <v>68</v>
      </c>
    </row>
    <row r="1351" spans="1:10" x14ac:dyDescent="0.3">
      <c r="A1351" s="2">
        <v>364658</v>
      </c>
      <c r="B1351" s="2" t="s">
        <v>25</v>
      </c>
      <c r="C1351" s="2" t="s">
        <v>11</v>
      </c>
      <c r="D1351" s="2" t="s">
        <v>831</v>
      </c>
      <c r="E1351" s="2" t="s">
        <v>33</v>
      </c>
      <c r="F1351" s="2">
        <v>600</v>
      </c>
      <c r="G1351" s="2">
        <v>2.9</v>
      </c>
      <c r="H1351" s="2">
        <v>80</v>
      </c>
      <c r="I1351" s="2" t="s">
        <v>25</v>
      </c>
      <c r="J1351" s="2">
        <v>67</v>
      </c>
    </row>
    <row r="1352" spans="1:10" x14ac:dyDescent="0.3">
      <c r="A1352" s="2">
        <v>364659</v>
      </c>
      <c r="B1352" s="2" t="s">
        <v>25</v>
      </c>
      <c r="C1352" s="2" t="s">
        <v>11</v>
      </c>
      <c r="D1352" s="2" t="s">
        <v>832</v>
      </c>
      <c r="E1352" s="2" t="s">
        <v>33</v>
      </c>
      <c r="F1352" s="2">
        <v>600</v>
      </c>
      <c r="G1352" s="2">
        <v>2.9</v>
      </c>
      <c r="H1352" s="2">
        <v>80</v>
      </c>
      <c r="I1352" s="2" t="s">
        <v>25</v>
      </c>
      <c r="J1352" s="2">
        <v>68</v>
      </c>
    </row>
    <row r="1353" spans="1:10" x14ac:dyDescent="0.3">
      <c r="A1353" s="2">
        <v>364660</v>
      </c>
      <c r="B1353" s="2" t="s">
        <v>25</v>
      </c>
      <c r="C1353" s="2" t="s">
        <v>11</v>
      </c>
      <c r="D1353" s="2" t="s">
        <v>833</v>
      </c>
      <c r="E1353" s="2" t="s">
        <v>98</v>
      </c>
      <c r="F1353" s="2">
        <v>600</v>
      </c>
      <c r="G1353" s="2">
        <v>2.9</v>
      </c>
      <c r="H1353" s="2">
        <v>80</v>
      </c>
      <c r="I1353" s="2" t="s">
        <v>25</v>
      </c>
      <c r="J1353" s="2">
        <v>68</v>
      </c>
    </row>
    <row r="1354" spans="1:10" x14ac:dyDescent="0.3">
      <c r="A1354" s="2">
        <v>364812</v>
      </c>
      <c r="B1354" s="2" t="s">
        <v>25</v>
      </c>
      <c r="C1354" s="2" t="s">
        <v>11</v>
      </c>
      <c r="D1354" s="2" t="s">
        <v>834</v>
      </c>
      <c r="E1354" s="2" t="s">
        <v>57</v>
      </c>
      <c r="F1354" s="2">
        <v>600</v>
      </c>
      <c r="G1354" s="2">
        <v>2.9</v>
      </c>
      <c r="H1354" s="2">
        <v>80</v>
      </c>
      <c r="I1354" s="2" t="s">
        <v>25</v>
      </c>
      <c r="J1354" s="2">
        <v>69</v>
      </c>
    </row>
    <row r="1355" spans="1:10" x14ac:dyDescent="0.3">
      <c r="A1355" s="2">
        <v>364812</v>
      </c>
      <c r="B1355" s="2" t="s">
        <v>25</v>
      </c>
      <c r="C1355" s="2" t="s">
        <v>11</v>
      </c>
      <c r="D1355" s="2" t="s">
        <v>834</v>
      </c>
      <c r="E1355" s="2" t="s">
        <v>436</v>
      </c>
      <c r="F1355" s="2">
        <v>600</v>
      </c>
      <c r="G1355" s="2">
        <v>2.9</v>
      </c>
      <c r="H1355" s="2">
        <v>80</v>
      </c>
      <c r="I1355" s="2" t="s">
        <v>25</v>
      </c>
      <c r="J1355" s="2">
        <v>69</v>
      </c>
    </row>
    <row r="1356" spans="1:10" x14ac:dyDescent="0.3">
      <c r="A1356" s="2">
        <v>364813</v>
      </c>
      <c r="B1356" s="2" t="s">
        <v>25</v>
      </c>
      <c r="C1356" s="2" t="s">
        <v>11</v>
      </c>
      <c r="D1356" s="2" t="s">
        <v>835</v>
      </c>
      <c r="E1356" s="2" t="s">
        <v>527</v>
      </c>
      <c r="F1356" s="2">
        <v>600</v>
      </c>
      <c r="G1356" s="2">
        <v>2.9</v>
      </c>
      <c r="H1356" s="2">
        <v>80</v>
      </c>
      <c r="I1356" s="2" t="s">
        <v>25</v>
      </c>
      <c r="J1356" s="2">
        <v>69</v>
      </c>
    </row>
    <row r="1357" spans="1:10" x14ac:dyDescent="0.3">
      <c r="A1357" s="2">
        <v>365431</v>
      </c>
      <c r="B1357" s="2" t="s">
        <v>127</v>
      </c>
      <c r="C1357" s="2" t="s">
        <v>11</v>
      </c>
      <c r="D1357" s="2" t="s">
        <v>836</v>
      </c>
      <c r="E1357" s="2" t="s">
        <v>70</v>
      </c>
      <c r="F1357" s="2">
        <v>100</v>
      </c>
      <c r="G1357" s="2">
        <v>4</v>
      </c>
      <c r="H1357" s="2">
        <v>50</v>
      </c>
      <c r="I1357" s="2" t="s">
        <v>590</v>
      </c>
      <c r="J1357" s="2">
        <v>49</v>
      </c>
    </row>
    <row r="1358" spans="1:10" x14ac:dyDescent="0.3">
      <c r="A1358" s="2">
        <v>365431</v>
      </c>
      <c r="B1358" s="2" t="s">
        <v>127</v>
      </c>
      <c r="C1358" s="2" t="s">
        <v>11</v>
      </c>
      <c r="D1358" s="2" t="s">
        <v>836</v>
      </c>
      <c r="E1358" s="2" t="s">
        <v>16</v>
      </c>
      <c r="F1358" s="2">
        <v>100</v>
      </c>
      <c r="G1358" s="2">
        <v>4</v>
      </c>
      <c r="H1358" s="2">
        <v>50</v>
      </c>
      <c r="I1358" s="2" t="s">
        <v>590</v>
      </c>
      <c r="J1358" s="2">
        <v>49</v>
      </c>
    </row>
    <row r="1359" spans="1:10" x14ac:dyDescent="0.3">
      <c r="A1359" s="2">
        <v>365431</v>
      </c>
      <c r="B1359" s="2" t="s">
        <v>127</v>
      </c>
      <c r="C1359" s="2" t="s">
        <v>11</v>
      </c>
      <c r="D1359" s="2" t="s">
        <v>836</v>
      </c>
      <c r="E1359" s="2" t="s">
        <v>47</v>
      </c>
      <c r="F1359" s="2">
        <v>100</v>
      </c>
      <c r="G1359" s="2">
        <v>4</v>
      </c>
      <c r="H1359" s="2">
        <v>50</v>
      </c>
      <c r="I1359" s="2" t="s">
        <v>590</v>
      </c>
      <c r="J1359" s="2">
        <v>49</v>
      </c>
    </row>
    <row r="1360" spans="1:10" x14ac:dyDescent="0.3">
      <c r="A1360" s="2">
        <v>365431</v>
      </c>
      <c r="B1360" s="2" t="s">
        <v>127</v>
      </c>
      <c r="C1360" s="2" t="s">
        <v>11</v>
      </c>
      <c r="D1360" s="2" t="s">
        <v>836</v>
      </c>
      <c r="E1360" s="2" t="s">
        <v>120</v>
      </c>
      <c r="F1360" s="2">
        <v>100</v>
      </c>
      <c r="G1360" s="2">
        <v>4</v>
      </c>
      <c r="H1360" s="2">
        <v>50</v>
      </c>
      <c r="I1360" s="2" t="s">
        <v>590</v>
      </c>
      <c r="J1360" s="2">
        <v>49</v>
      </c>
    </row>
    <row r="1361" spans="1:10" x14ac:dyDescent="0.3">
      <c r="A1361" s="2">
        <v>365525</v>
      </c>
      <c r="B1361" s="2" t="s">
        <v>74</v>
      </c>
      <c r="C1361" s="2" t="s">
        <v>11</v>
      </c>
      <c r="D1361" s="2" t="s">
        <v>837</v>
      </c>
      <c r="E1361" s="2" t="s">
        <v>19</v>
      </c>
      <c r="F1361" s="2">
        <v>500</v>
      </c>
      <c r="G1361" s="2">
        <v>4</v>
      </c>
      <c r="H1361" s="2">
        <v>500</v>
      </c>
      <c r="I1361" s="2" t="s">
        <v>838</v>
      </c>
      <c r="J1361" s="2">
        <v>35</v>
      </c>
    </row>
    <row r="1362" spans="1:10" x14ac:dyDescent="0.3">
      <c r="A1362" s="2">
        <v>365525</v>
      </c>
      <c r="B1362" s="2" t="s">
        <v>74</v>
      </c>
      <c r="C1362" s="2" t="s">
        <v>11</v>
      </c>
      <c r="D1362" s="2" t="s">
        <v>837</v>
      </c>
      <c r="E1362" s="2" t="s">
        <v>17</v>
      </c>
      <c r="F1362" s="2">
        <v>500</v>
      </c>
      <c r="G1362" s="2">
        <v>4</v>
      </c>
      <c r="H1362" s="2">
        <v>500</v>
      </c>
      <c r="I1362" s="2" t="s">
        <v>838</v>
      </c>
      <c r="J1362" s="2">
        <v>35</v>
      </c>
    </row>
    <row r="1363" spans="1:10" x14ac:dyDescent="0.3">
      <c r="A1363" s="2">
        <v>365525</v>
      </c>
      <c r="B1363" s="2" t="s">
        <v>74</v>
      </c>
      <c r="C1363" s="2" t="s">
        <v>11</v>
      </c>
      <c r="D1363" s="2" t="s">
        <v>837</v>
      </c>
      <c r="E1363" s="2" t="s">
        <v>18</v>
      </c>
      <c r="F1363" s="2">
        <v>500</v>
      </c>
      <c r="G1363" s="2">
        <v>4</v>
      </c>
      <c r="H1363" s="2">
        <v>500</v>
      </c>
      <c r="I1363" s="2" t="s">
        <v>838</v>
      </c>
      <c r="J1363" s="2">
        <v>35</v>
      </c>
    </row>
    <row r="1364" spans="1:10" x14ac:dyDescent="0.3">
      <c r="A1364" s="2">
        <v>365593</v>
      </c>
      <c r="B1364" s="2" t="s">
        <v>704</v>
      </c>
      <c r="C1364" s="2" t="s">
        <v>11</v>
      </c>
      <c r="D1364" s="2" t="s">
        <v>839</v>
      </c>
      <c r="E1364" s="2" t="s">
        <v>29</v>
      </c>
      <c r="F1364" s="2">
        <v>300</v>
      </c>
      <c r="G1364" s="2">
        <v>3.8</v>
      </c>
      <c r="H1364" s="2">
        <v>50</v>
      </c>
      <c r="I1364" s="2" t="s">
        <v>840</v>
      </c>
      <c r="J1364" s="2">
        <v>82</v>
      </c>
    </row>
    <row r="1365" spans="1:10" x14ac:dyDescent="0.3">
      <c r="A1365" s="2">
        <v>365593</v>
      </c>
      <c r="B1365" s="2" t="s">
        <v>704</v>
      </c>
      <c r="C1365" s="2" t="s">
        <v>11</v>
      </c>
      <c r="D1365" s="2" t="s">
        <v>839</v>
      </c>
      <c r="E1365" s="2" t="s">
        <v>241</v>
      </c>
      <c r="F1365" s="2">
        <v>300</v>
      </c>
      <c r="G1365" s="2">
        <v>3.8</v>
      </c>
      <c r="H1365" s="2">
        <v>50</v>
      </c>
      <c r="I1365" s="2" t="s">
        <v>840</v>
      </c>
      <c r="J1365" s="2">
        <v>82</v>
      </c>
    </row>
    <row r="1366" spans="1:10" x14ac:dyDescent="0.3">
      <c r="A1366" s="2">
        <v>365593</v>
      </c>
      <c r="B1366" s="2" t="s">
        <v>704</v>
      </c>
      <c r="C1366" s="2" t="s">
        <v>11</v>
      </c>
      <c r="D1366" s="2" t="s">
        <v>839</v>
      </c>
      <c r="E1366" s="2" t="s">
        <v>403</v>
      </c>
      <c r="F1366" s="2">
        <v>300</v>
      </c>
      <c r="G1366" s="2">
        <v>3.8</v>
      </c>
      <c r="H1366" s="2">
        <v>50</v>
      </c>
      <c r="I1366" s="2" t="s">
        <v>840</v>
      </c>
      <c r="J1366" s="2">
        <v>82</v>
      </c>
    </row>
    <row r="1367" spans="1:10" x14ac:dyDescent="0.3">
      <c r="A1367" s="2">
        <v>365593</v>
      </c>
      <c r="B1367" s="2" t="s">
        <v>704</v>
      </c>
      <c r="C1367" s="2" t="s">
        <v>11</v>
      </c>
      <c r="D1367" s="2" t="s">
        <v>839</v>
      </c>
      <c r="E1367" s="2" t="s">
        <v>350</v>
      </c>
      <c r="F1367" s="2">
        <v>300</v>
      </c>
      <c r="G1367" s="2">
        <v>3.8</v>
      </c>
      <c r="H1367" s="2">
        <v>50</v>
      </c>
      <c r="I1367" s="2" t="s">
        <v>840</v>
      </c>
      <c r="J1367" s="2">
        <v>82</v>
      </c>
    </row>
    <row r="1368" spans="1:10" x14ac:dyDescent="0.3">
      <c r="A1368" s="2">
        <v>365593</v>
      </c>
      <c r="B1368" s="2" t="s">
        <v>704</v>
      </c>
      <c r="C1368" s="2" t="s">
        <v>11</v>
      </c>
      <c r="D1368" s="2" t="s">
        <v>839</v>
      </c>
      <c r="E1368" s="2" t="s">
        <v>33</v>
      </c>
      <c r="F1368" s="2">
        <v>300</v>
      </c>
      <c r="G1368" s="2">
        <v>3.8</v>
      </c>
      <c r="H1368" s="2">
        <v>50</v>
      </c>
      <c r="I1368" s="2" t="s">
        <v>840</v>
      </c>
      <c r="J1368" s="2">
        <v>82</v>
      </c>
    </row>
    <row r="1369" spans="1:10" x14ac:dyDescent="0.3">
      <c r="A1369" s="2">
        <v>365593</v>
      </c>
      <c r="B1369" s="2" t="s">
        <v>704</v>
      </c>
      <c r="C1369" s="2" t="s">
        <v>11</v>
      </c>
      <c r="D1369" s="2" t="s">
        <v>839</v>
      </c>
      <c r="E1369" s="2" t="s">
        <v>68</v>
      </c>
      <c r="F1369" s="2">
        <v>300</v>
      </c>
      <c r="G1369" s="2">
        <v>3.8</v>
      </c>
      <c r="H1369" s="2">
        <v>50</v>
      </c>
      <c r="I1369" s="2" t="s">
        <v>840</v>
      </c>
      <c r="J1369" s="2">
        <v>82</v>
      </c>
    </row>
    <row r="1370" spans="1:10" x14ac:dyDescent="0.3">
      <c r="A1370" s="2">
        <v>365593</v>
      </c>
      <c r="B1370" s="2" t="s">
        <v>704</v>
      </c>
      <c r="C1370" s="2" t="s">
        <v>11</v>
      </c>
      <c r="D1370" s="2" t="s">
        <v>839</v>
      </c>
      <c r="E1370" s="2" t="s">
        <v>57</v>
      </c>
      <c r="F1370" s="2">
        <v>300</v>
      </c>
      <c r="G1370" s="2">
        <v>3.8</v>
      </c>
      <c r="H1370" s="2">
        <v>50</v>
      </c>
      <c r="I1370" s="2" t="s">
        <v>840</v>
      </c>
      <c r="J1370" s="2">
        <v>82</v>
      </c>
    </row>
    <row r="1371" spans="1:10" x14ac:dyDescent="0.3">
      <c r="A1371" s="2">
        <v>365595</v>
      </c>
      <c r="B1371" s="2" t="s">
        <v>25</v>
      </c>
      <c r="C1371" s="2" t="s">
        <v>11</v>
      </c>
      <c r="D1371" s="2" t="s">
        <v>841</v>
      </c>
      <c r="E1371" s="2" t="s">
        <v>58</v>
      </c>
      <c r="F1371" s="2">
        <v>500</v>
      </c>
      <c r="G1371" s="2">
        <v>2.9</v>
      </c>
      <c r="H1371" s="2">
        <v>80</v>
      </c>
      <c r="I1371" s="2" t="s">
        <v>25</v>
      </c>
      <c r="J1371" s="2">
        <v>66</v>
      </c>
    </row>
    <row r="1372" spans="1:10" x14ac:dyDescent="0.3">
      <c r="A1372" s="2">
        <v>366566</v>
      </c>
      <c r="B1372" s="2" t="s">
        <v>432</v>
      </c>
      <c r="C1372" s="2" t="s">
        <v>11</v>
      </c>
      <c r="D1372" s="2" t="s">
        <v>842</v>
      </c>
      <c r="E1372" s="2" t="s">
        <v>47</v>
      </c>
      <c r="F1372" s="2">
        <v>200</v>
      </c>
      <c r="G1372" s="2">
        <v>4.3</v>
      </c>
      <c r="H1372" s="2">
        <v>100</v>
      </c>
      <c r="I1372" s="2" t="s">
        <v>510</v>
      </c>
      <c r="J1372" s="2">
        <v>47</v>
      </c>
    </row>
    <row r="1373" spans="1:10" x14ac:dyDescent="0.3">
      <c r="A1373" s="2">
        <v>366566</v>
      </c>
      <c r="B1373" s="2" t="s">
        <v>432</v>
      </c>
      <c r="C1373" s="2" t="s">
        <v>11</v>
      </c>
      <c r="D1373" s="2" t="s">
        <v>842</v>
      </c>
      <c r="E1373" s="2" t="s">
        <v>17</v>
      </c>
      <c r="F1373" s="2">
        <v>200</v>
      </c>
      <c r="G1373" s="2">
        <v>4.3</v>
      </c>
      <c r="H1373" s="2">
        <v>100</v>
      </c>
      <c r="I1373" s="2" t="s">
        <v>510</v>
      </c>
      <c r="J1373" s="2">
        <v>47</v>
      </c>
    </row>
    <row r="1374" spans="1:10" x14ac:dyDescent="0.3">
      <c r="A1374" s="2">
        <v>366566</v>
      </c>
      <c r="B1374" s="2" t="s">
        <v>432</v>
      </c>
      <c r="C1374" s="2" t="s">
        <v>11</v>
      </c>
      <c r="D1374" s="2" t="s">
        <v>842</v>
      </c>
      <c r="E1374" s="2" t="s">
        <v>29</v>
      </c>
      <c r="F1374" s="2">
        <v>200</v>
      </c>
      <c r="G1374" s="2">
        <v>4.3</v>
      </c>
      <c r="H1374" s="2">
        <v>100</v>
      </c>
      <c r="I1374" s="2" t="s">
        <v>510</v>
      </c>
      <c r="J1374" s="2">
        <v>47</v>
      </c>
    </row>
    <row r="1375" spans="1:10" x14ac:dyDescent="0.3">
      <c r="A1375" s="2">
        <v>366828</v>
      </c>
      <c r="B1375" s="2" t="s">
        <v>35</v>
      </c>
      <c r="C1375" s="2" t="s">
        <v>11</v>
      </c>
      <c r="D1375" s="2" t="s">
        <v>843</v>
      </c>
      <c r="E1375" s="2" t="s">
        <v>68</v>
      </c>
      <c r="F1375" s="2">
        <v>250</v>
      </c>
      <c r="G1375" s="2">
        <v>4.4000000000000004</v>
      </c>
      <c r="H1375" s="2">
        <v>500</v>
      </c>
      <c r="I1375" s="2" t="s">
        <v>271</v>
      </c>
      <c r="J1375" s="2">
        <v>61</v>
      </c>
    </row>
    <row r="1376" spans="1:10" x14ac:dyDescent="0.3">
      <c r="A1376" s="2">
        <v>366828</v>
      </c>
      <c r="B1376" s="2" t="s">
        <v>35</v>
      </c>
      <c r="C1376" s="2" t="s">
        <v>11</v>
      </c>
      <c r="D1376" s="2" t="s">
        <v>843</v>
      </c>
      <c r="E1376" s="2" t="s">
        <v>29</v>
      </c>
      <c r="F1376" s="2">
        <v>250</v>
      </c>
      <c r="G1376" s="2">
        <v>4.4000000000000004</v>
      </c>
      <c r="H1376" s="2">
        <v>500</v>
      </c>
      <c r="I1376" s="2" t="s">
        <v>271</v>
      </c>
      <c r="J1376" s="2">
        <v>61</v>
      </c>
    </row>
    <row r="1377" spans="1:10" x14ac:dyDescent="0.3">
      <c r="A1377" s="2">
        <v>366828</v>
      </c>
      <c r="B1377" s="2" t="s">
        <v>35</v>
      </c>
      <c r="C1377" s="2" t="s">
        <v>11</v>
      </c>
      <c r="D1377" s="2" t="s">
        <v>843</v>
      </c>
      <c r="E1377" s="2" t="s">
        <v>58</v>
      </c>
      <c r="F1377" s="2">
        <v>250</v>
      </c>
      <c r="G1377" s="2">
        <v>4.4000000000000004</v>
      </c>
      <c r="H1377" s="2">
        <v>500</v>
      </c>
      <c r="I1377" s="2" t="s">
        <v>271</v>
      </c>
      <c r="J1377" s="2">
        <v>61</v>
      </c>
    </row>
    <row r="1378" spans="1:10" x14ac:dyDescent="0.3">
      <c r="A1378" s="2">
        <v>366828</v>
      </c>
      <c r="B1378" s="2" t="s">
        <v>35</v>
      </c>
      <c r="C1378" s="2" t="s">
        <v>11</v>
      </c>
      <c r="D1378" s="2" t="s">
        <v>843</v>
      </c>
      <c r="E1378" s="2" t="s">
        <v>120</v>
      </c>
      <c r="F1378" s="2">
        <v>250</v>
      </c>
      <c r="G1378" s="2">
        <v>4.4000000000000004</v>
      </c>
      <c r="H1378" s="2">
        <v>500</v>
      </c>
      <c r="I1378" s="2" t="s">
        <v>271</v>
      </c>
      <c r="J1378" s="2">
        <v>61</v>
      </c>
    </row>
    <row r="1379" spans="1:10" x14ac:dyDescent="0.3">
      <c r="A1379" s="2">
        <v>366828</v>
      </c>
      <c r="B1379" s="2" t="s">
        <v>35</v>
      </c>
      <c r="C1379" s="2" t="s">
        <v>11</v>
      </c>
      <c r="D1379" s="2" t="s">
        <v>843</v>
      </c>
      <c r="E1379" s="2" t="s">
        <v>34</v>
      </c>
      <c r="F1379" s="2">
        <v>250</v>
      </c>
      <c r="G1379" s="2">
        <v>4.4000000000000004</v>
      </c>
      <c r="H1379" s="2">
        <v>500</v>
      </c>
      <c r="I1379" s="2" t="s">
        <v>271</v>
      </c>
      <c r="J1379" s="2">
        <v>61</v>
      </c>
    </row>
    <row r="1380" spans="1:10" x14ac:dyDescent="0.3">
      <c r="A1380" s="2">
        <v>366834</v>
      </c>
      <c r="B1380" s="2" t="s">
        <v>61</v>
      </c>
      <c r="C1380" s="2" t="s">
        <v>11</v>
      </c>
      <c r="D1380" s="2" t="s">
        <v>284</v>
      </c>
      <c r="E1380" s="2" t="s">
        <v>22</v>
      </c>
      <c r="F1380" s="2">
        <v>300</v>
      </c>
      <c r="G1380" s="2">
        <v>3.8</v>
      </c>
      <c r="H1380" s="2">
        <v>100</v>
      </c>
      <c r="I1380" s="2" t="s">
        <v>238</v>
      </c>
      <c r="J1380" s="2">
        <v>31</v>
      </c>
    </row>
    <row r="1381" spans="1:10" x14ac:dyDescent="0.3">
      <c r="A1381" s="2">
        <v>366834</v>
      </c>
      <c r="B1381" s="2" t="s">
        <v>61</v>
      </c>
      <c r="C1381" s="2" t="s">
        <v>11</v>
      </c>
      <c r="D1381" s="2" t="s">
        <v>284</v>
      </c>
      <c r="E1381" s="2" t="s">
        <v>140</v>
      </c>
      <c r="F1381" s="2">
        <v>300</v>
      </c>
      <c r="G1381" s="2">
        <v>3.8</v>
      </c>
      <c r="H1381" s="2">
        <v>100</v>
      </c>
      <c r="I1381" s="2" t="s">
        <v>238</v>
      </c>
      <c r="J1381" s="2">
        <v>31</v>
      </c>
    </row>
    <row r="1382" spans="1:10" x14ac:dyDescent="0.3">
      <c r="A1382" s="2">
        <v>366834</v>
      </c>
      <c r="B1382" s="2" t="s">
        <v>61</v>
      </c>
      <c r="C1382" s="2" t="s">
        <v>11</v>
      </c>
      <c r="D1382" s="2" t="s">
        <v>284</v>
      </c>
      <c r="E1382" s="2" t="s">
        <v>70</v>
      </c>
      <c r="F1382" s="2">
        <v>300</v>
      </c>
      <c r="G1382" s="2">
        <v>3.8</v>
      </c>
      <c r="H1382" s="2">
        <v>100</v>
      </c>
      <c r="I1382" s="2" t="s">
        <v>238</v>
      </c>
      <c r="J1382" s="2">
        <v>31</v>
      </c>
    </row>
    <row r="1383" spans="1:10" x14ac:dyDescent="0.3">
      <c r="A1383" s="2">
        <v>366947</v>
      </c>
      <c r="B1383" s="2" t="s">
        <v>521</v>
      </c>
      <c r="C1383" s="2" t="s">
        <v>11</v>
      </c>
      <c r="D1383" s="2" t="s">
        <v>844</v>
      </c>
      <c r="E1383" s="2" t="s">
        <v>22</v>
      </c>
      <c r="F1383" s="2">
        <v>300</v>
      </c>
      <c r="G1383" s="2">
        <v>3</v>
      </c>
      <c r="H1383" s="2">
        <v>20</v>
      </c>
      <c r="I1383" s="2" t="s">
        <v>414</v>
      </c>
      <c r="J1383" s="2">
        <v>39</v>
      </c>
    </row>
    <row r="1384" spans="1:10" x14ac:dyDescent="0.3">
      <c r="A1384" s="2">
        <v>366947</v>
      </c>
      <c r="B1384" s="2" t="s">
        <v>521</v>
      </c>
      <c r="C1384" s="2" t="s">
        <v>11</v>
      </c>
      <c r="D1384" s="2" t="s">
        <v>844</v>
      </c>
      <c r="E1384" s="2" t="s">
        <v>24</v>
      </c>
      <c r="F1384" s="2">
        <v>300</v>
      </c>
      <c r="G1384" s="2">
        <v>3</v>
      </c>
      <c r="H1384" s="2">
        <v>20</v>
      </c>
      <c r="I1384" s="2" t="s">
        <v>414</v>
      </c>
      <c r="J1384" s="2">
        <v>39</v>
      </c>
    </row>
    <row r="1385" spans="1:10" x14ac:dyDescent="0.3">
      <c r="A1385" s="2">
        <v>366947</v>
      </c>
      <c r="B1385" s="2" t="s">
        <v>521</v>
      </c>
      <c r="C1385" s="2" t="s">
        <v>11</v>
      </c>
      <c r="D1385" s="2" t="s">
        <v>844</v>
      </c>
      <c r="E1385" s="2" t="s">
        <v>17</v>
      </c>
      <c r="F1385" s="2">
        <v>300</v>
      </c>
      <c r="G1385" s="2">
        <v>3</v>
      </c>
      <c r="H1385" s="2">
        <v>20</v>
      </c>
      <c r="I1385" s="2" t="s">
        <v>414</v>
      </c>
      <c r="J1385" s="2">
        <v>39</v>
      </c>
    </row>
    <row r="1386" spans="1:10" x14ac:dyDescent="0.3">
      <c r="A1386" s="2">
        <v>367381</v>
      </c>
      <c r="B1386" s="2" t="s">
        <v>77</v>
      </c>
      <c r="C1386" s="2" t="s">
        <v>11</v>
      </c>
      <c r="D1386" s="2" t="s">
        <v>845</v>
      </c>
      <c r="E1386" s="2" t="s">
        <v>34</v>
      </c>
      <c r="F1386" s="2">
        <v>500</v>
      </c>
      <c r="G1386" s="2">
        <v>3.8</v>
      </c>
      <c r="H1386" s="2">
        <v>20</v>
      </c>
      <c r="I1386" s="2" t="s">
        <v>419</v>
      </c>
      <c r="J1386" s="2">
        <v>40</v>
      </c>
    </row>
    <row r="1387" spans="1:10" x14ac:dyDescent="0.3">
      <c r="A1387" s="2">
        <v>367381</v>
      </c>
      <c r="B1387" s="2" t="s">
        <v>77</v>
      </c>
      <c r="C1387" s="2" t="s">
        <v>11</v>
      </c>
      <c r="D1387" s="2" t="s">
        <v>845</v>
      </c>
      <c r="E1387" s="2" t="s">
        <v>29</v>
      </c>
      <c r="F1387" s="2">
        <v>500</v>
      </c>
      <c r="G1387" s="2">
        <v>3.8</v>
      </c>
      <c r="H1387" s="2">
        <v>20</v>
      </c>
      <c r="I1387" s="2" t="s">
        <v>419</v>
      </c>
      <c r="J1387" s="2">
        <v>40</v>
      </c>
    </row>
    <row r="1388" spans="1:10" x14ac:dyDescent="0.3">
      <c r="A1388" s="2">
        <v>367381</v>
      </c>
      <c r="B1388" s="2" t="s">
        <v>77</v>
      </c>
      <c r="C1388" s="2" t="s">
        <v>11</v>
      </c>
      <c r="D1388" s="2" t="s">
        <v>845</v>
      </c>
      <c r="E1388" s="2" t="s">
        <v>120</v>
      </c>
      <c r="F1388" s="2">
        <v>500</v>
      </c>
      <c r="G1388" s="2">
        <v>3.8</v>
      </c>
      <c r="H1388" s="2">
        <v>20</v>
      </c>
      <c r="I1388" s="2" t="s">
        <v>419</v>
      </c>
      <c r="J1388" s="2">
        <v>40</v>
      </c>
    </row>
    <row r="1389" spans="1:10" x14ac:dyDescent="0.3">
      <c r="A1389" s="2">
        <v>367602</v>
      </c>
      <c r="B1389" s="2" t="s">
        <v>25</v>
      </c>
      <c r="C1389" s="2" t="s">
        <v>11</v>
      </c>
      <c r="D1389" s="2" t="s">
        <v>846</v>
      </c>
      <c r="E1389" s="2" t="s">
        <v>98</v>
      </c>
      <c r="F1389" s="2">
        <v>1000</v>
      </c>
      <c r="G1389" s="2">
        <v>3.9</v>
      </c>
      <c r="H1389" s="2">
        <v>100</v>
      </c>
      <c r="I1389" s="2" t="s">
        <v>490</v>
      </c>
      <c r="J1389" s="2">
        <v>64</v>
      </c>
    </row>
    <row r="1390" spans="1:10" x14ac:dyDescent="0.3">
      <c r="A1390" s="2">
        <v>367602</v>
      </c>
      <c r="B1390" s="2" t="s">
        <v>25</v>
      </c>
      <c r="C1390" s="2" t="s">
        <v>11</v>
      </c>
      <c r="D1390" s="2" t="s">
        <v>846</v>
      </c>
      <c r="E1390" s="2" t="s">
        <v>59</v>
      </c>
      <c r="F1390" s="2">
        <v>1000</v>
      </c>
      <c r="G1390" s="2">
        <v>3.9</v>
      </c>
      <c r="H1390" s="2">
        <v>100</v>
      </c>
      <c r="I1390" s="2" t="s">
        <v>490</v>
      </c>
      <c r="J1390" s="2">
        <v>64</v>
      </c>
    </row>
    <row r="1391" spans="1:10" x14ac:dyDescent="0.3">
      <c r="A1391" s="2">
        <v>367602</v>
      </c>
      <c r="B1391" s="2" t="s">
        <v>25</v>
      </c>
      <c r="C1391" s="2" t="s">
        <v>11</v>
      </c>
      <c r="D1391" s="2" t="s">
        <v>846</v>
      </c>
      <c r="E1391" s="2" t="s">
        <v>52</v>
      </c>
      <c r="F1391" s="2">
        <v>1000</v>
      </c>
      <c r="G1391" s="2">
        <v>3.9</v>
      </c>
      <c r="H1391" s="2">
        <v>100</v>
      </c>
      <c r="I1391" s="2" t="s">
        <v>490</v>
      </c>
      <c r="J1391" s="2">
        <v>64</v>
      </c>
    </row>
    <row r="1392" spans="1:10" x14ac:dyDescent="0.3">
      <c r="A1392" s="2">
        <v>367602</v>
      </c>
      <c r="B1392" s="2" t="s">
        <v>25</v>
      </c>
      <c r="C1392" s="2" t="s">
        <v>11</v>
      </c>
      <c r="D1392" s="2" t="s">
        <v>846</v>
      </c>
      <c r="E1392" s="2" t="s">
        <v>42</v>
      </c>
      <c r="F1392" s="2">
        <v>1000</v>
      </c>
      <c r="G1392" s="2">
        <v>3.9</v>
      </c>
      <c r="H1392" s="2">
        <v>100</v>
      </c>
      <c r="I1392" s="2" t="s">
        <v>490</v>
      </c>
      <c r="J1392" s="2">
        <v>64</v>
      </c>
    </row>
    <row r="1393" spans="1:10" x14ac:dyDescent="0.3">
      <c r="A1393" s="2">
        <v>367602</v>
      </c>
      <c r="B1393" s="2" t="s">
        <v>25</v>
      </c>
      <c r="C1393" s="2" t="s">
        <v>11</v>
      </c>
      <c r="D1393" s="2" t="s">
        <v>846</v>
      </c>
      <c r="E1393" s="2" t="s">
        <v>29</v>
      </c>
      <c r="F1393" s="2">
        <v>1000</v>
      </c>
      <c r="G1393" s="2">
        <v>3.9</v>
      </c>
      <c r="H1393" s="2">
        <v>100</v>
      </c>
      <c r="I1393" s="2" t="s">
        <v>490</v>
      </c>
      <c r="J1393" s="2">
        <v>64</v>
      </c>
    </row>
    <row r="1394" spans="1:10" x14ac:dyDescent="0.3">
      <c r="A1394" s="2">
        <v>367704</v>
      </c>
      <c r="B1394" s="2" t="s">
        <v>89</v>
      </c>
      <c r="C1394" s="2" t="s">
        <v>11</v>
      </c>
      <c r="D1394" s="2" t="s">
        <v>847</v>
      </c>
      <c r="E1394" s="2" t="s">
        <v>59</v>
      </c>
      <c r="F1394" s="2">
        <v>400</v>
      </c>
      <c r="G1394" s="2">
        <v>4.0999999999999996</v>
      </c>
      <c r="H1394" s="2">
        <v>500</v>
      </c>
      <c r="I1394" s="2" t="s">
        <v>238</v>
      </c>
      <c r="J1394" s="2">
        <v>33</v>
      </c>
    </row>
    <row r="1395" spans="1:10" x14ac:dyDescent="0.3">
      <c r="A1395" s="2">
        <v>367704</v>
      </c>
      <c r="B1395" s="2" t="s">
        <v>89</v>
      </c>
      <c r="C1395" s="2" t="s">
        <v>11</v>
      </c>
      <c r="D1395" s="2" t="s">
        <v>847</v>
      </c>
      <c r="E1395" s="2" t="s">
        <v>98</v>
      </c>
      <c r="F1395" s="2">
        <v>400</v>
      </c>
      <c r="G1395" s="2">
        <v>4.0999999999999996</v>
      </c>
      <c r="H1395" s="2">
        <v>500</v>
      </c>
      <c r="I1395" s="2" t="s">
        <v>238</v>
      </c>
      <c r="J1395" s="2">
        <v>33</v>
      </c>
    </row>
    <row r="1396" spans="1:10" x14ac:dyDescent="0.3">
      <c r="A1396" s="2">
        <v>367704</v>
      </c>
      <c r="B1396" s="2" t="s">
        <v>89</v>
      </c>
      <c r="C1396" s="2" t="s">
        <v>11</v>
      </c>
      <c r="D1396" s="2" t="s">
        <v>847</v>
      </c>
      <c r="E1396" s="2" t="s">
        <v>527</v>
      </c>
      <c r="F1396" s="2">
        <v>400</v>
      </c>
      <c r="G1396" s="2">
        <v>4.0999999999999996</v>
      </c>
      <c r="H1396" s="2">
        <v>500</v>
      </c>
      <c r="I1396" s="2" t="s">
        <v>238</v>
      </c>
      <c r="J1396" s="2">
        <v>33</v>
      </c>
    </row>
    <row r="1397" spans="1:10" x14ac:dyDescent="0.3">
      <c r="A1397" s="2">
        <v>367704</v>
      </c>
      <c r="B1397" s="2" t="s">
        <v>89</v>
      </c>
      <c r="C1397" s="2" t="s">
        <v>11</v>
      </c>
      <c r="D1397" s="2" t="s">
        <v>847</v>
      </c>
      <c r="E1397" s="2" t="s">
        <v>29</v>
      </c>
      <c r="F1397" s="2">
        <v>400</v>
      </c>
      <c r="G1397" s="2">
        <v>4.0999999999999996</v>
      </c>
      <c r="H1397" s="2">
        <v>500</v>
      </c>
      <c r="I1397" s="2" t="s">
        <v>238</v>
      </c>
      <c r="J1397" s="2">
        <v>33</v>
      </c>
    </row>
    <row r="1398" spans="1:10" x14ac:dyDescent="0.3">
      <c r="A1398" s="2">
        <v>367704</v>
      </c>
      <c r="B1398" s="2" t="s">
        <v>89</v>
      </c>
      <c r="C1398" s="2" t="s">
        <v>11</v>
      </c>
      <c r="D1398" s="2" t="s">
        <v>847</v>
      </c>
      <c r="E1398" s="2" t="s">
        <v>57</v>
      </c>
      <c r="F1398" s="2">
        <v>400</v>
      </c>
      <c r="G1398" s="2">
        <v>4.0999999999999996</v>
      </c>
      <c r="H1398" s="2">
        <v>500</v>
      </c>
      <c r="I1398" s="2" t="s">
        <v>238</v>
      </c>
      <c r="J1398" s="2">
        <v>33</v>
      </c>
    </row>
    <row r="1399" spans="1:10" x14ac:dyDescent="0.3">
      <c r="A1399" s="2">
        <v>367760</v>
      </c>
      <c r="B1399" s="2" t="s">
        <v>43</v>
      </c>
      <c r="C1399" s="2" t="s">
        <v>11</v>
      </c>
      <c r="D1399" s="2" t="s">
        <v>848</v>
      </c>
      <c r="E1399" s="2" t="s">
        <v>58</v>
      </c>
      <c r="F1399" s="2">
        <v>150</v>
      </c>
      <c r="G1399" s="2">
        <v>4.2</v>
      </c>
      <c r="H1399" s="2">
        <v>50</v>
      </c>
      <c r="I1399" s="2" t="s">
        <v>382</v>
      </c>
      <c r="J1399" s="2">
        <v>58</v>
      </c>
    </row>
    <row r="1400" spans="1:10" x14ac:dyDescent="0.3">
      <c r="A1400" s="2">
        <v>367760</v>
      </c>
      <c r="B1400" s="2" t="s">
        <v>43</v>
      </c>
      <c r="C1400" s="2" t="s">
        <v>11</v>
      </c>
      <c r="D1400" s="2" t="s">
        <v>848</v>
      </c>
      <c r="E1400" s="2" t="s">
        <v>120</v>
      </c>
      <c r="F1400" s="2">
        <v>150</v>
      </c>
      <c r="G1400" s="2">
        <v>4.2</v>
      </c>
      <c r="H1400" s="2">
        <v>50</v>
      </c>
      <c r="I1400" s="2" t="s">
        <v>382</v>
      </c>
      <c r="J1400" s="2">
        <v>58</v>
      </c>
    </row>
    <row r="1401" spans="1:10" x14ac:dyDescent="0.3">
      <c r="A1401" s="2">
        <v>367760</v>
      </c>
      <c r="B1401" s="2" t="s">
        <v>43</v>
      </c>
      <c r="C1401" s="2" t="s">
        <v>11</v>
      </c>
      <c r="D1401" s="2" t="s">
        <v>848</v>
      </c>
      <c r="E1401" s="2" t="s">
        <v>57</v>
      </c>
      <c r="F1401" s="2">
        <v>150</v>
      </c>
      <c r="G1401" s="2">
        <v>4.2</v>
      </c>
      <c r="H1401" s="2">
        <v>50</v>
      </c>
      <c r="I1401" s="2" t="s">
        <v>382</v>
      </c>
      <c r="J1401" s="2">
        <v>58</v>
      </c>
    </row>
    <row r="1402" spans="1:10" x14ac:dyDescent="0.3">
      <c r="A1402" s="2">
        <v>367769</v>
      </c>
      <c r="B1402" s="2" t="s">
        <v>849</v>
      </c>
      <c r="C1402" s="2" t="s">
        <v>11</v>
      </c>
      <c r="D1402" s="2" t="s">
        <v>850</v>
      </c>
      <c r="E1402" s="2" t="s">
        <v>24</v>
      </c>
      <c r="F1402" s="2">
        <v>300</v>
      </c>
      <c r="G1402" s="2">
        <v>4</v>
      </c>
      <c r="H1402" s="2">
        <v>10000</v>
      </c>
      <c r="I1402" s="2" t="s">
        <v>25</v>
      </c>
      <c r="J1402" s="2">
        <v>38</v>
      </c>
    </row>
    <row r="1403" spans="1:10" x14ac:dyDescent="0.3">
      <c r="A1403" s="2">
        <v>367769</v>
      </c>
      <c r="B1403" s="2" t="s">
        <v>849</v>
      </c>
      <c r="C1403" s="2" t="s">
        <v>11</v>
      </c>
      <c r="D1403" s="2" t="s">
        <v>850</v>
      </c>
      <c r="E1403" s="2" t="s">
        <v>28</v>
      </c>
      <c r="F1403" s="2">
        <v>300</v>
      </c>
      <c r="G1403" s="2">
        <v>4</v>
      </c>
      <c r="H1403" s="2">
        <v>10000</v>
      </c>
      <c r="I1403" s="2" t="s">
        <v>25</v>
      </c>
      <c r="J1403" s="2">
        <v>38</v>
      </c>
    </row>
    <row r="1404" spans="1:10" x14ac:dyDescent="0.3">
      <c r="A1404" s="2">
        <v>367769</v>
      </c>
      <c r="B1404" s="2" t="s">
        <v>849</v>
      </c>
      <c r="C1404" s="2" t="s">
        <v>11</v>
      </c>
      <c r="D1404" s="2" t="s">
        <v>850</v>
      </c>
      <c r="E1404" s="2" t="s">
        <v>17</v>
      </c>
      <c r="F1404" s="2">
        <v>300</v>
      </c>
      <c r="G1404" s="2">
        <v>4</v>
      </c>
      <c r="H1404" s="2">
        <v>10000</v>
      </c>
      <c r="I1404" s="2" t="s">
        <v>25</v>
      </c>
      <c r="J1404" s="2">
        <v>38</v>
      </c>
    </row>
    <row r="1405" spans="1:10" x14ac:dyDescent="0.3">
      <c r="A1405" s="2">
        <v>367769</v>
      </c>
      <c r="B1405" s="2" t="s">
        <v>849</v>
      </c>
      <c r="C1405" s="2" t="s">
        <v>11</v>
      </c>
      <c r="D1405" s="2" t="s">
        <v>850</v>
      </c>
      <c r="E1405" s="2" t="s">
        <v>45</v>
      </c>
      <c r="F1405" s="2">
        <v>300</v>
      </c>
      <c r="G1405" s="2">
        <v>4</v>
      </c>
      <c r="H1405" s="2">
        <v>10000</v>
      </c>
      <c r="I1405" s="2" t="s">
        <v>25</v>
      </c>
      <c r="J1405" s="2">
        <v>38</v>
      </c>
    </row>
    <row r="1406" spans="1:10" x14ac:dyDescent="0.3">
      <c r="A1406" s="2">
        <v>367769</v>
      </c>
      <c r="B1406" s="2" t="s">
        <v>849</v>
      </c>
      <c r="C1406" s="2" t="s">
        <v>11</v>
      </c>
      <c r="D1406" s="2" t="s">
        <v>850</v>
      </c>
      <c r="E1406" s="2" t="s">
        <v>29</v>
      </c>
      <c r="F1406" s="2">
        <v>300</v>
      </c>
      <c r="G1406" s="2">
        <v>4</v>
      </c>
      <c r="H1406" s="2">
        <v>10000</v>
      </c>
      <c r="I1406" s="2" t="s">
        <v>25</v>
      </c>
      <c r="J1406" s="2">
        <v>38</v>
      </c>
    </row>
    <row r="1407" spans="1:10" x14ac:dyDescent="0.3">
      <c r="A1407" s="2">
        <v>367769</v>
      </c>
      <c r="B1407" s="2" t="s">
        <v>849</v>
      </c>
      <c r="C1407" s="2" t="s">
        <v>11</v>
      </c>
      <c r="D1407" s="2" t="s">
        <v>850</v>
      </c>
      <c r="E1407" s="2" t="s">
        <v>30</v>
      </c>
      <c r="F1407" s="2">
        <v>300</v>
      </c>
      <c r="G1407" s="2">
        <v>4</v>
      </c>
      <c r="H1407" s="2">
        <v>10000</v>
      </c>
      <c r="I1407" s="2" t="s">
        <v>25</v>
      </c>
      <c r="J1407" s="2">
        <v>38</v>
      </c>
    </row>
    <row r="1408" spans="1:10" x14ac:dyDescent="0.3">
      <c r="A1408" s="2">
        <v>367769</v>
      </c>
      <c r="B1408" s="2" t="s">
        <v>849</v>
      </c>
      <c r="C1408" s="2" t="s">
        <v>11</v>
      </c>
      <c r="D1408" s="2" t="s">
        <v>850</v>
      </c>
      <c r="E1408" s="2" t="s">
        <v>13</v>
      </c>
      <c r="F1408" s="2">
        <v>300</v>
      </c>
      <c r="G1408" s="2">
        <v>4</v>
      </c>
      <c r="H1408" s="2">
        <v>10000</v>
      </c>
      <c r="I1408" s="2" t="s">
        <v>25</v>
      </c>
      <c r="J1408" s="2">
        <v>38</v>
      </c>
    </row>
    <row r="1409" spans="1:10" x14ac:dyDescent="0.3">
      <c r="A1409" s="2">
        <v>367938</v>
      </c>
      <c r="B1409" s="2" t="s">
        <v>268</v>
      </c>
      <c r="C1409" s="2" t="s">
        <v>11</v>
      </c>
      <c r="D1409" s="2" t="s">
        <v>851</v>
      </c>
      <c r="E1409" s="2" t="s">
        <v>47</v>
      </c>
      <c r="F1409" s="2">
        <v>200</v>
      </c>
      <c r="G1409" s="2">
        <v>4.0999999999999996</v>
      </c>
      <c r="H1409" s="2">
        <v>20</v>
      </c>
      <c r="I1409" s="2" t="s">
        <v>510</v>
      </c>
      <c r="J1409" s="2">
        <v>41</v>
      </c>
    </row>
    <row r="1410" spans="1:10" x14ac:dyDescent="0.3">
      <c r="A1410" s="2">
        <v>368307</v>
      </c>
      <c r="B1410" s="2" t="s">
        <v>155</v>
      </c>
      <c r="C1410" s="2" t="s">
        <v>11</v>
      </c>
      <c r="D1410" s="2" t="s">
        <v>852</v>
      </c>
      <c r="E1410" s="2" t="s">
        <v>17</v>
      </c>
      <c r="F1410" s="2">
        <v>200</v>
      </c>
      <c r="G1410" s="2">
        <v>3.9</v>
      </c>
      <c r="H1410" s="2">
        <v>20</v>
      </c>
      <c r="I1410" s="2" t="s">
        <v>238</v>
      </c>
      <c r="J1410" s="2">
        <v>29</v>
      </c>
    </row>
    <row r="1411" spans="1:10" x14ac:dyDescent="0.3">
      <c r="A1411" s="2">
        <v>368307</v>
      </c>
      <c r="B1411" s="2" t="s">
        <v>155</v>
      </c>
      <c r="C1411" s="2" t="s">
        <v>11</v>
      </c>
      <c r="D1411" s="2" t="s">
        <v>852</v>
      </c>
      <c r="E1411" s="2" t="s">
        <v>24</v>
      </c>
      <c r="F1411" s="2">
        <v>200</v>
      </c>
      <c r="G1411" s="2">
        <v>3.9</v>
      </c>
      <c r="H1411" s="2">
        <v>20</v>
      </c>
      <c r="I1411" s="2" t="s">
        <v>238</v>
      </c>
      <c r="J1411" s="2">
        <v>29</v>
      </c>
    </row>
    <row r="1412" spans="1:10" x14ac:dyDescent="0.3">
      <c r="A1412" s="2">
        <v>368307</v>
      </c>
      <c r="B1412" s="2" t="s">
        <v>155</v>
      </c>
      <c r="C1412" s="2" t="s">
        <v>11</v>
      </c>
      <c r="D1412" s="2" t="s">
        <v>852</v>
      </c>
      <c r="E1412" s="2" t="s">
        <v>30</v>
      </c>
      <c r="F1412" s="2">
        <v>200</v>
      </c>
      <c r="G1412" s="2">
        <v>3.9</v>
      </c>
      <c r="H1412" s="2">
        <v>20</v>
      </c>
      <c r="I1412" s="2" t="s">
        <v>238</v>
      </c>
      <c r="J1412" s="2">
        <v>29</v>
      </c>
    </row>
    <row r="1413" spans="1:10" x14ac:dyDescent="0.3">
      <c r="A1413" s="2">
        <v>368307</v>
      </c>
      <c r="B1413" s="2" t="s">
        <v>155</v>
      </c>
      <c r="C1413" s="2" t="s">
        <v>11</v>
      </c>
      <c r="D1413" s="2" t="s">
        <v>852</v>
      </c>
      <c r="E1413" s="2" t="s">
        <v>47</v>
      </c>
      <c r="F1413" s="2">
        <v>200</v>
      </c>
      <c r="G1413" s="2">
        <v>3.9</v>
      </c>
      <c r="H1413" s="2">
        <v>20</v>
      </c>
      <c r="I1413" s="2" t="s">
        <v>238</v>
      </c>
      <c r="J1413" s="2">
        <v>29</v>
      </c>
    </row>
    <row r="1414" spans="1:10" x14ac:dyDescent="0.3">
      <c r="A1414" s="2">
        <v>368307</v>
      </c>
      <c r="B1414" s="2" t="s">
        <v>155</v>
      </c>
      <c r="C1414" s="2" t="s">
        <v>11</v>
      </c>
      <c r="D1414" s="2" t="s">
        <v>852</v>
      </c>
      <c r="E1414" s="2" t="s">
        <v>57</v>
      </c>
      <c r="F1414" s="2">
        <v>200</v>
      </c>
      <c r="G1414" s="2">
        <v>3.9</v>
      </c>
      <c r="H1414" s="2">
        <v>20</v>
      </c>
      <c r="I1414" s="2" t="s">
        <v>238</v>
      </c>
      <c r="J1414" s="2">
        <v>29</v>
      </c>
    </row>
    <row r="1415" spans="1:10" x14ac:dyDescent="0.3">
      <c r="A1415" s="2">
        <v>368434</v>
      </c>
      <c r="B1415" s="2" t="s">
        <v>271</v>
      </c>
      <c r="C1415" s="2" t="s">
        <v>11</v>
      </c>
      <c r="D1415" s="2" t="s">
        <v>853</v>
      </c>
      <c r="E1415" s="2" t="s">
        <v>70</v>
      </c>
      <c r="F1415" s="2">
        <v>50</v>
      </c>
      <c r="G1415" s="2">
        <v>4</v>
      </c>
      <c r="H1415" s="2">
        <v>100</v>
      </c>
      <c r="I1415" s="2" t="s">
        <v>271</v>
      </c>
      <c r="J1415" s="2">
        <v>64</v>
      </c>
    </row>
    <row r="1416" spans="1:10" x14ac:dyDescent="0.3">
      <c r="A1416" s="2">
        <v>368434</v>
      </c>
      <c r="B1416" s="2" t="s">
        <v>271</v>
      </c>
      <c r="C1416" s="2" t="s">
        <v>11</v>
      </c>
      <c r="D1416" s="2" t="s">
        <v>853</v>
      </c>
      <c r="E1416" s="2" t="s">
        <v>47</v>
      </c>
      <c r="F1416" s="2">
        <v>50</v>
      </c>
      <c r="G1416" s="2">
        <v>4</v>
      </c>
      <c r="H1416" s="2">
        <v>100</v>
      </c>
      <c r="I1416" s="2" t="s">
        <v>271</v>
      </c>
      <c r="J1416" s="2">
        <v>64</v>
      </c>
    </row>
    <row r="1417" spans="1:10" x14ac:dyDescent="0.3">
      <c r="A1417" s="2">
        <v>368585</v>
      </c>
      <c r="B1417" s="2" t="s">
        <v>61</v>
      </c>
      <c r="C1417" s="2" t="s">
        <v>11</v>
      </c>
      <c r="D1417" s="2" t="s">
        <v>854</v>
      </c>
      <c r="E1417" s="2" t="s">
        <v>120</v>
      </c>
      <c r="F1417" s="2">
        <v>200</v>
      </c>
      <c r="G1417" s="2">
        <v>4</v>
      </c>
      <c r="H1417" s="2">
        <v>100</v>
      </c>
      <c r="I1417" s="2" t="s">
        <v>762</v>
      </c>
      <c r="J1417" s="2">
        <v>33</v>
      </c>
    </row>
    <row r="1418" spans="1:10" x14ac:dyDescent="0.3">
      <c r="A1418" s="2">
        <v>369152</v>
      </c>
      <c r="B1418" s="2" t="s">
        <v>855</v>
      </c>
      <c r="C1418" s="2" t="s">
        <v>11</v>
      </c>
      <c r="D1418" s="2" t="s">
        <v>856</v>
      </c>
      <c r="E1418" s="2" t="s">
        <v>45</v>
      </c>
      <c r="F1418" s="2">
        <v>300</v>
      </c>
      <c r="G1418" s="2">
        <v>4.0999999999999996</v>
      </c>
      <c r="H1418" s="2">
        <v>1000</v>
      </c>
      <c r="I1418" s="2" t="s">
        <v>419</v>
      </c>
      <c r="J1418" s="2">
        <v>42</v>
      </c>
    </row>
    <row r="1419" spans="1:10" x14ac:dyDescent="0.3">
      <c r="A1419" s="2">
        <v>369152</v>
      </c>
      <c r="B1419" s="2" t="s">
        <v>855</v>
      </c>
      <c r="C1419" s="2" t="s">
        <v>11</v>
      </c>
      <c r="D1419" s="2" t="s">
        <v>856</v>
      </c>
      <c r="E1419" s="2" t="s">
        <v>24</v>
      </c>
      <c r="F1419" s="2">
        <v>300</v>
      </c>
      <c r="G1419" s="2">
        <v>4.0999999999999996</v>
      </c>
      <c r="H1419" s="2">
        <v>1000</v>
      </c>
      <c r="I1419" s="2" t="s">
        <v>419</v>
      </c>
      <c r="J1419" s="2">
        <v>42</v>
      </c>
    </row>
    <row r="1420" spans="1:10" x14ac:dyDescent="0.3">
      <c r="A1420" s="2">
        <v>369152</v>
      </c>
      <c r="B1420" s="2" t="s">
        <v>855</v>
      </c>
      <c r="C1420" s="2" t="s">
        <v>11</v>
      </c>
      <c r="D1420" s="2" t="s">
        <v>856</v>
      </c>
      <c r="E1420" s="2" t="s">
        <v>28</v>
      </c>
      <c r="F1420" s="2">
        <v>300</v>
      </c>
      <c r="G1420" s="2">
        <v>4.0999999999999996</v>
      </c>
      <c r="H1420" s="2">
        <v>1000</v>
      </c>
      <c r="I1420" s="2" t="s">
        <v>419</v>
      </c>
      <c r="J1420" s="2">
        <v>42</v>
      </c>
    </row>
    <row r="1421" spans="1:10" x14ac:dyDescent="0.3">
      <c r="A1421" s="2">
        <v>369152</v>
      </c>
      <c r="B1421" s="2" t="s">
        <v>855</v>
      </c>
      <c r="C1421" s="2" t="s">
        <v>11</v>
      </c>
      <c r="D1421" s="2" t="s">
        <v>856</v>
      </c>
      <c r="E1421" s="2" t="s">
        <v>17</v>
      </c>
      <c r="F1421" s="2">
        <v>300</v>
      </c>
      <c r="G1421" s="2">
        <v>4.0999999999999996</v>
      </c>
      <c r="H1421" s="2">
        <v>1000</v>
      </c>
      <c r="I1421" s="2" t="s">
        <v>419</v>
      </c>
      <c r="J1421" s="2">
        <v>42</v>
      </c>
    </row>
    <row r="1422" spans="1:10" x14ac:dyDescent="0.3">
      <c r="A1422" s="2">
        <v>369509</v>
      </c>
      <c r="B1422" s="2" t="s">
        <v>93</v>
      </c>
      <c r="C1422" s="2" t="s">
        <v>11</v>
      </c>
      <c r="D1422" s="2" t="s">
        <v>857</v>
      </c>
      <c r="E1422" s="2" t="s">
        <v>17</v>
      </c>
      <c r="F1422" s="2">
        <v>300</v>
      </c>
      <c r="G1422" s="2">
        <v>4.0999999999999996</v>
      </c>
      <c r="H1422" s="2">
        <v>100</v>
      </c>
      <c r="I1422" s="2" t="s">
        <v>238</v>
      </c>
      <c r="J1422" s="2">
        <v>34</v>
      </c>
    </row>
    <row r="1423" spans="1:10" x14ac:dyDescent="0.3">
      <c r="A1423" s="2">
        <v>369534</v>
      </c>
      <c r="B1423" s="2" t="s">
        <v>93</v>
      </c>
      <c r="C1423" s="2" t="s">
        <v>11</v>
      </c>
      <c r="D1423" s="2" t="s">
        <v>858</v>
      </c>
      <c r="E1423" s="2" t="s">
        <v>70</v>
      </c>
      <c r="F1423" s="2">
        <v>100</v>
      </c>
      <c r="G1423" s="2">
        <v>3.8</v>
      </c>
      <c r="H1423" s="2">
        <v>100</v>
      </c>
      <c r="I1423" s="2" t="s">
        <v>762</v>
      </c>
      <c r="J1423" s="2">
        <v>29</v>
      </c>
    </row>
    <row r="1424" spans="1:10" x14ac:dyDescent="0.3">
      <c r="A1424" s="2">
        <v>369534</v>
      </c>
      <c r="B1424" s="2" t="s">
        <v>93</v>
      </c>
      <c r="C1424" s="2" t="s">
        <v>11</v>
      </c>
      <c r="D1424" s="2" t="s">
        <v>858</v>
      </c>
      <c r="E1424" s="2" t="s">
        <v>16</v>
      </c>
      <c r="F1424" s="2">
        <v>100</v>
      </c>
      <c r="G1424" s="2">
        <v>3.8</v>
      </c>
      <c r="H1424" s="2">
        <v>100</v>
      </c>
      <c r="I1424" s="2" t="s">
        <v>762</v>
      </c>
      <c r="J1424" s="2">
        <v>29</v>
      </c>
    </row>
    <row r="1425" spans="1:10" x14ac:dyDescent="0.3">
      <c r="A1425" s="2">
        <v>369534</v>
      </c>
      <c r="B1425" s="2" t="s">
        <v>93</v>
      </c>
      <c r="C1425" s="2" t="s">
        <v>11</v>
      </c>
      <c r="D1425" s="2" t="s">
        <v>858</v>
      </c>
      <c r="E1425" s="2" t="s">
        <v>17</v>
      </c>
      <c r="F1425" s="2">
        <v>100</v>
      </c>
      <c r="G1425" s="2">
        <v>3.8</v>
      </c>
      <c r="H1425" s="2">
        <v>100</v>
      </c>
      <c r="I1425" s="2" t="s">
        <v>762</v>
      </c>
      <c r="J1425" s="2">
        <v>29</v>
      </c>
    </row>
    <row r="1426" spans="1:10" x14ac:dyDescent="0.3">
      <c r="A1426" s="2">
        <v>369949</v>
      </c>
      <c r="B1426" s="2" t="s">
        <v>231</v>
      </c>
      <c r="C1426" s="2" t="s">
        <v>11</v>
      </c>
      <c r="D1426" s="2" t="s">
        <v>859</v>
      </c>
      <c r="E1426" s="2" t="s">
        <v>22</v>
      </c>
      <c r="F1426" s="2">
        <v>200</v>
      </c>
      <c r="G1426" s="2">
        <v>3.7</v>
      </c>
      <c r="H1426" s="2">
        <v>50</v>
      </c>
      <c r="I1426" s="2" t="s">
        <v>228</v>
      </c>
      <c r="J1426" s="2">
        <v>66</v>
      </c>
    </row>
    <row r="1427" spans="1:10" x14ac:dyDescent="0.3">
      <c r="A1427" s="2">
        <v>369949</v>
      </c>
      <c r="B1427" s="2" t="s">
        <v>231</v>
      </c>
      <c r="C1427" s="2" t="s">
        <v>11</v>
      </c>
      <c r="D1427" s="2" t="s">
        <v>859</v>
      </c>
      <c r="E1427" s="2" t="s">
        <v>140</v>
      </c>
      <c r="F1427" s="2">
        <v>200</v>
      </c>
      <c r="G1427" s="2">
        <v>3.7</v>
      </c>
      <c r="H1427" s="2">
        <v>50</v>
      </c>
      <c r="I1427" s="2" t="s">
        <v>228</v>
      </c>
      <c r="J1427" s="2">
        <v>66</v>
      </c>
    </row>
    <row r="1428" spans="1:10" x14ac:dyDescent="0.3">
      <c r="A1428" s="2">
        <v>369949</v>
      </c>
      <c r="B1428" s="2" t="s">
        <v>231</v>
      </c>
      <c r="C1428" s="2" t="s">
        <v>11</v>
      </c>
      <c r="D1428" s="2" t="s">
        <v>859</v>
      </c>
      <c r="E1428" s="2" t="s">
        <v>57</v>
      </c>
      <c r="F1428" s="2">
        <v>200</v>
      </c>
      <c r="G1428" s="2">
        <v>3.7</v>
      </c>
      <c r="H1428" s="2">
        <v>50</v>
      </c>
      <c r="I1428" s="2" t="s">
        <v>228</v>
      </c>
      <c r="J1428" s="2">
        <v>66</v>
      </c>
    </row>
    <row r="1429" spans="1:10" x14ac:dyDescent="0.3">
      <c r="A1429" s="2">
        <v>369949</v>
      </c>
      <c r="B1429" s="2" t="s">
        <v>231</v>
      </c>
      <c r="C1429" s="2" t="s">
        <v>11</v>
      </c>
      <c r="D1429" s="2" t="s">
        <v>859</v>
      </c>
      <c r="E1429" s="2" t="s">
        <v>436</v>
      </c>
      <c r="F1429" s="2">
        <v>200</v>
      </c>
      <c r="G1429" s="2">
        <v>3.7</v>
      </c>
      <c r="H1429" s="2">
        <v>50</v>
      </c>
      <c r="I1429" s="2" t="s">
        <v>228</v>
      </c>
      <c r="J1429" s="2">
        <v>66</v>
      </c>
    </row>
    <row r="1430" spans="1:10" x14ac:dyDescent="0.3">
      <c r="A1430" s="2">
        <v>369953</v>
      </c>
      <c r="B1430" s="2" t="s">
        <v>193</v>
      </c>
      <c r="C1430" s="2" t="s">
        <v>11</v>
      </c>
      <c r="D1430" s="2" t="s">
        <v>860</v>
      </c>
      <c r="E1430" s="2" t="s">
        <v>120</v>
      </c>
      <c r="F1430" s="2">
        <v>300</v>
      </c>
      <c r="G1430" s="2">
        <v>2.9</v>
      </c>
      <c r="H1430" s="2">
        <v>80</v>
      </c>
      <c r="I1430" s="2" t="s">
        <v>419</v>
      </c>
      <c r="J1430" s="2">
        <v>64</v>
      </c>
    </row>
    <row r="1431" spans="1:10" x14ac:dyDescent="0.3">
      <c r="A1431" s="2">
        <v>369953</v>
      </c>
      <c r="B1431" s="2" t="s">
        <v>193</v>
      </c>
      <c r="C1431" s="2" t="s">
        <v>11</v>
      </c>
      <c r="D1431" s="2" t="s">
        <v>860</v>
      </c>
      <c r="E1431" s="2" t="s">
        <v>24</v>
      </c>
      <c r="F1431" s="2">
        <v>300</v>
      </c>
      <c r="G1431" s="2">
        <v>2.9</v>
      </c>
      <c r="H1431" s="2">
        <v>80</v>
      </c>
      <c r="I1431" s="2" t="s">
        <v>419</v>
      </c>
      <c r="J1431" s="2">
        <v>64</v>
      </c>
    </row>
    <row r="1432" spans="1:10" x14ac:dyDescent="0.3">
      <c r="A1432" s="2">
        <v>369953</v>
      </c>
      <c r="B1432" s="2" t="s">
        <v>193</v>
      </c>
      <c r="C1432" s="2" t="s">
        <v>11</v>
      </c>
      <c r="D1432" s="2" t="s">
        <v>860</v>
      </c>
      <c r="E1432" s="2" t="s">
        <v>33</v>
      </c>
      <c r="F1432" s="2">
        <v>300</v>
      </c>
      <c r="G1432" s="2">
        <v>2.9</v>
      </c>
      <c r="H1432" s="2">
        <v>80</v>
      </c>
      <c r="I1432" s="2" t="s">
        <v>419</v>
      </c>
      <c r="J1432" s="2">
        <v>64</v>
      </c>
    </row>
    <row r="1433" spans="1:10" x14ac:dyDescent="0.3">
      <c r="A1433" s="2">
        <v>369970</v>
      </c>
      <c r="B1433" s="2" t="s">
        <v>238</v>
      </c>
      <c r="C1433" s="2" t="s">
        <v>11</v>
      </c>
      <c r="D1433" s="2" t="s">
        <v>861</v>
      </c>
      <c r="E1433" s="2" t="s">
        <v>98</v>
      </c>
      <c r="F1433" s="2">
        <v>700</v>
      </c>
      <c r="G1433" s="2">
        <v>3.6</v>
      </c>
      <c r="H1433" s="2">
        <v>100</v>
      </c>
      <c r="I1433" s="2" t="s">
        <v>838</v>
      </c>
      <c r="J1433" s="2">
        <v>37</v>
      </c>
    </row>
    <row r="1434" spans="1:10" x14ac:dyDescent="0.3">
      <c r="A1434" s="2">
        <v>369970</v>
      </c>
      <c r="B1434" s="2" t="s">
        <v>238</v>
      </c>
      <c r="C1434" s="2" t="s">
        <v>11</v>
      </c>
      <c r="D1434" s="2" t="s">
        <v>861</v>
      </c>
      <c r="E1434" s="2" t="s">
        <v>42</v>
      </c>
      <c r="F1434" s="2">
        <v>700</v>
      </c>
      <c r="G1434" s="2">
        <v>3.6</v>
      </c>
      <c r="H1434" s="2">
        <v>100</v>
      </c>
      <c r="I1434" s="2" t="s">
        <v>838</v>
      </c>
      <c r="J1434" s="2">
        <v>37</v>
      </c>
    </row>
    <row r="1435" spans="1:10" x14ac:dyDescent="0.3">
      <c r="A1435" s="2">
        <v>369970</v>
      </c>
      <c r="B1435" s="2" t="s">
        <v>238</v>
      </c>
      <c r="C1435" s="2" t="s">
        <v>11</v>
      </c>
      <c r="D1435" s="2" t="s">
        <v>861</v>
      </c>
      <c r="E1435" s="2" t="s">
        <v>59</v>
      </c>
      <c r="F1435" s="2">
        <v>700</v>
      </c>
      <c r="G1435" s="2">
        <v>3.6</v>
      </c>
      <c r="H1435" s="2">
        <v>100</v>
      </c>
      <c r="I1435" s="2" t="s">
        <v>838</v>
      </c>
      <c r="J1435" s="2">
        <v>37</v>
      </c>
    </row>
    <row r="1436" spans="1:10" x14ac:dyDescent="0.3">
      <c r="A1436" s="2">
        <v>369970</v>
      </c>
      <c r="B1436" s="2" t="s">
        <v>238</v>
      </c>
      <c r="C1436" s="2" t="s">
        <v>11</v>
      </c>
      <c r="D1436" s="2" t="s">
        <v>861</v>
      </c>
      <c r="E1436" s="2" t="s">
        <v>120</v>
      </c>
      <c r="F1436" s="2">
        <v>700</v>
      </c>
      <c r="G1436" s="2">
        <v>3.6</v>
      </c>
      <c r="H1436" s="2">
        <v>100</v>
      </c>
      <c r="I1436" s="2" t="s">
        <v>838</v>
      </c>
      <c r="J1436" s="2">
        <v>37</v>
      </c>
    </row>
    <row r="1437" spans="1:10" x14ac:dyDescent="0.3">
      <c r="A1437" s="2">
        <v>370024</v>
      </c>
      <c r="B1437" s="2" t="s">
        <v>271</v>
      </c>
      <c r="C1437" s="2" t="s">
        <v>11</v>
      </c>
      <c r="D1437" s="2" t="s">
        <v>862</v>
      </c>
      <c r="E1437" s="2" t="s">
        <v>70</v>
      </c>
      <c r="F1437" s="2">
        <v>100</v>
      </c>
      <c r="G1437" s="2">
        <v>4.4000000000000004</v>
      </c>
      <c r="H1437" s="2">
        <v>100</v>
      </c>
      <c r="I1437" s="2" t="s">
        <v>271</v>
      </c>
      <c r="J1437" s="2">
        <v>71</v>
      </c>
    </row>
    <row r="1438" spans="1:10" x14ac:dyDescent="0.3">
      <c r="A1438" s="2">
        <v>370024</v>
      </c>
      <c r="B1438" s="2" t="s">
        <v>271</v>
      </c>
      <c r="C1438" s="2" t="s">
        <v>11</v>
      </c>
      <c r="D1438" s="2" t="s">
        <v>862</v>
      </c>
      <c r="E1438" s="2" t="s">
        <v>16</v>
      </c>
      <c r="F1438" s="2">
        <v>100</v>
      </c>
      <c r="G1438" s="2">
        <v>4.4000000000000004</v>
      </c>
      <c r="H1438" s="2">
        <v>100</v>
      </c>
      <c r="I1438" s="2" t="s">
        <v>271</v>
      </c>
      <c r="J1438" s="2">
        <v>71</v>
      </c>
    </row>
    <row r="1439" spans="1:10" x14ac:dyDescent="0.3">
      <c r="A1439" s="2">
        <v>370024</v>
      </c>
      <c r="B1439" s="2" t="s">
        <v>271</v>
      </c>
      <c r="C1439" s="2" t="s">
        <v>11</v>
      </c>
      <c r="D1439" s="2" t="s">
        <v>862</v>
      </c>
      <c r="E1439" s="2" t="s">
        <v>57</v>
      </c>
      <c r="F1439" s="2">
        <v>100</v>
      </c>
      <c r="G1439" s="2">
        <v>4.4000000000000004</v>
      </c>
      <c r="H1439" s="2">
        <v>100</v>
      </c>
      <c r="I1439" s="2" t="s">
        <v>271</v>
      </c>
      <c r="J1439" s="2">
        <v>71</v>
      </c>
    </row>
    <row r="1440" spans="1:10" x14ac:dyDescent="0.3">
      <c r="A1440" s="2">
        <v>370144</v>
      </c>
      <c r="B1440" s="2" t="s">
        <v>155</v>
      </c>
      <c r="C1440" s="2" t="s">
        <v>11</v>
      </c>
      <c r="D1440" s="2" t="s">
        <v>863</v>
      </c>
      <c r="E1440" s="2" t="s">
        <v>16</v>
      </c>
      <c r="F1440" s="2">
        <v>350</v>
      </c>
      <c r="G1440" s="2">
        <v>4.4000000000000004</v>
      </c>
      <c r="H1440" s="2">
        <v>100</v>
      </c>
      <c r="I1440" s="2" t="s">
        <v>238</v>
      </c>
      <c r="J1440" s="2">
        <v>25</v>
      </c>
    </row>
    <row r="1441" spans="1:10" x14ac:dyDescent="0.3">
      <c r="A1441" s="2">
        <v>370238</v>
      </c>
      <c r="B1441" s="2" t="s">
        <v>74</v>
      </c>
      <c r="C1441" s="2" t="s">
        <v>11</v>
      </c>
      <c r="D1441" s="2" t="s">
        <v>864</v>
      </c>
      <c r="E1441" s="2" t="s">
        <v>45</v>
      </c>
      <c r="F1441" s="2">
        <v>500</v>
      </c>
      <c r="G1441" s="2">
        <v>4.0999999999999996</v>
      </c>
      <c r="H1441" s="2">
        <v>100</v>
      </c>
      <c r="I1441" s="2" t="s">
        <v>838</v>
      </c>
      <c r="J1441" s="2">
        <v>41</v>
      </c>
    </row>
    <row r="1442" spans="1:10" x14ac:dyDescent="0.3">
      <c r="A1442" s="2">
        <v>370238</v>
      </c>
      <c r="B1442" s="2" t="s">
        <v>74</v>
      </c>
      <c r="C1442" s="2" t="s">
        <v>11</v>
      </c>
      <c r="D1442" s="2" t="s">
        <v>864</v>
      </c>
      <c r="E1442" s="2" t="s">
        <v>24</v>
      </c>
      <c r="F1442" s="2">
        <v>500</v>
      </c>
      <c r="G1442" s="2">
        <v>4.0999999999999996</v>
      </c>
      <c r="H1442" s="2">
        <v>100</v>
      </c>
      <c r="I1442" s="2" t="s">
        <v>838</v>
      </c>
      <c r="J1442" s="2">
        <v>41</v>
      </c>
    </row>
    <row r="1443" spans="1:10" x14ac:dyDescent="0.3">
      <c r="A1443" s="2">
        <v>370238</v>
      </c>
      <c r="B1443" s="2" t="s">
        <v>74</v>
      </c>
      <c r="C1443" s="2" t="s">
        <v>11</v>
      </c>
      <c r="D1443" s="2" t="s">
        <v>864</v>
      </c>
      <c r="E1443" s="2" t="s">
        <v>13</v>
      </c>
      <c r="F1443" s="2">
        <v>500</v>
      </c>
      <c r="G1443" s="2">
        <v>4.0999999999999996</v>
      </c>
      <c r="H1443" s="2">
        <v>100</v>
      </c>
      <c r="I1443" s="2" t="s">
        <v>838</v>
      </c>
      <c r="J1443" s="2">
        <v>41</v>
      </c>
    </row>
    <row r="1444" spans="1:10" x14ac:dyDescent="0.3">
      <c r="A1444" s="2">
        <v>370238</v>
      </c>
      <c r="B1444" s="2" t="s">
        <v>74</v>
      </c>
      <c r="C1444" s="2" t="s">
        <v>11</v>
      </c>
      <c r="D1444" s="2" t="s">
        <v>864</v>
      </c>
      <c r="E1444" s="2" t="s">
        <v>28</v>
      </c>
      <c r="F1444" s="2">
        <v>500</v>
      </c>
      <c r="G1444" s="2">
        <v>4.0999999999999996</v>
      </c>
      <c r="H1444" s="2">
        <v>100</v>
      </c>
      <c r="I1444" s="2" t="s">
        <v>838</v>
      </c>
      <c r="J1444" s="2">
        <v>41</v>
      </c>
    </row>
    <row r="1445" spans="1:10" x14ac:dyDescent="0.3">
      <c r="A1445" s="2">
        <v>370238</v>
      </c>
      <c r="B1445" s="2" t="s">
        <v>74</v>
      </c>
      <c r="C1445" s="2" t="s">
        <v>11</v>
      </c>
      <c r="D1445" s="2" t="s">
        <v>864</v>
      </c>
      <c r="E1445" s="2" t="s">
        <v>120</v>
      </c>
      <c r="F1445" s="2">
        <v>500</v>
      </c>
      <c r="G1445" s="2">
        <v>4.0999999999999996</v>
      </c>
      <c r="H1445" s="2">
        <v>100</v>
      </c>
      <c r="I1445" s="2" t="s">
        <v>838</v>
      </c>
      <c r="J1445" s="2">
        <v>41</v>
      </c>
    </row>
    <row r="1446" spans="1:10" x14ac:dyDescent="0.3">
      <c r="A1446" s="2">
        <v>370690</v>
      </c>
      <c r="B1446" s="2" t="s">
        <v>268</v>
      </c>
      <c r="C1446" s="2" t="s">
        <v>11</v>
      </c>
      <c r="D1446" s="2" t="s">
        <v>865</v>
      </c>
      <c r="E1446" s="2" t="s">
        <v>33</v>
      </c>
      <c r="F1446" s="2">
        <v>150</v>
      </c>
      <c r="G1446" s="2">
        <v>2.9</v>
      </c>
      <c r="H1446" s="2">
        <v>80</v>
      </c>
      <c r="I1446" s="2" t="s">
        <v>510</v>
      </c>
      <c r="J1446" s="2">
        <v>51</v>
      </c>
    </row>
    <row r="1447" spans="1:10" x14ac:dyDescent="0.3">
      <c r="A1447" s="2">
        <v>370690</v>
      </c>
      <c r="B1447" s="2" t="s">
        <v>268</v>
      </c>
      <c r="C1447" s="2" t="s">
        <v>11</v>
      </c>
      <c r="D1447" s="2" t="s">
        <v>865</v>
      </c>
      <c r="E1447" s="2" t="s">
        <v>57</v>
      </c>
      <c r="F1447" s="2">
        <v>150</v>
      </c>
      <c r="G1447" s="2">
        <v>2.9</v>
      </c>
      <c r="H1447" s="2">
        <v>80</v>
      </c>
      <c r="I1447" s="2" t="s">
        <v>510</v>
      </c>
      <c r="J1447" s="2">
        <v>51</v>
      </c>
    </row>
    <row r="1448" spans="1:10" x14ac:dyDescent="0.3">
      <c r="A1448" s="2">
        <v>370690</v>
      </c>
      <c r="B1448" s="2" t="s">
        <v>268</v>
      </c>
      <c r="C1448" s="2" t="s">
        <v>11</v>
      </c>
      <c r="D1448" s="2" t="s">
        <v>865</v>
      </c>
      <c r="E1448" s="2" t="s">
        <v>436</v>
      </c>
      <c r="F1448" s="2">
        <v>150</v>
      </c>
      <c r="G1448" s="2">
        <v>2.9</v>
      </c>
      <c r="H1448" s="2">
        <v>80</v>
      </c>
      <c r="I1448" s="2" t="s">
        <v>510</v>
      </c>
      <c r="J1448" s="2">
        <v>51</v>
      </c>
    </row>
    <row r="1449" spans="1:10" x14ac:dyDescent="0.3">
      <c r="A1449" s="2">
        <v>371351</v>
      </c>
      <c r="B1449" s="2" t="s">
        <v>228</v>
      </c>
      <c r="C1449" s="2" t="s">
        <v>11</v>
      </c>
      <c r="D1449" s="2" t="s">
        <v>866</v>
      </c>
      <c r="E1449" s="2" t="s">
        <v>47</v>
      </c>
      <c r="F1449" s="2">
        <v>200</v>
      </c>
      <c r="G1449" s="2">
        <v>4</v>
      </c>
      <c r="H1449" s="2">
        <v>1000</v>
      </c>
      <c r="I1449" s="2" t="s">
        <v>228</v>
      </c>
      <c r="J1449" s="2">
        <v>46</v>
      </c>
    </row>
    <row r="1450" spans="1:10" x14ac:dyDescent="0.3">
      <c r="A1450" s="2">
        <v>371809</v>
      </c>
      <c r="B1450" s="2" t="s">
        <v>80</v>
      </c>
      <c r="C1450" s="2" t="s">
        <v>11</v>
      </c>
      <c r="D1450" s="2" t="s">
        <v>867</v>
      </c>
      <c r="E1450" s="2" t="s">
        <v>34</v>
      </c>
      <c r="F1450" s="2">
        <v>250</v>
      </c>
      <c r="G1450" s="2">
        <v>4.4000000000000004</v>
      </c>
      <c r="H1450" s="2">
        <v>20</v>
      </c>
      <c r="I1450" s="2" t="s">
        <v>419</v>
      </c>
      <c r="J1450" s="2">
        <v>69</v>
      </c>
    </row>
    <row r="1451" spans="1:10" x14ac:dyDescent="0.3">
      <c r="A1451" s="2">
        <v>371809</v>
      </c>
      <c r="B1451" s="2" t="s">
        <v>80</v>
      </c>
      <c r="C1451" s="2" t="s">
        <v>11</v>
      </c>
      <c r="D1451" s="2" t="s">
        <v>867</v>
      </c>
      <c r="E1451" s="2" t="s">
        <v>29</v>
      </c>
      <c r="F1451" s="2">
        <v>250</v>
      </c>
      <c r="G1451" s="2">
        <v>4.4000000000000004</v>
      </c>
      <c r="H1451" s="2">
        <v>20</v>
      </c>
      <c r="I1451" s="2" t="s">
        <v>419</v>
      </c>
      <c r="J1451" s="2">
        <v>69</v>
      </c>
    </row>
    <row r="1452" spans="1:10" x14ac:dyDescent="0.3">
      <c r="A1452" s="2">
        <v>372495</v>
      </c>
      <c r="B1452" s="2" t="s">
        <v>86</v>
      </c>
      <c r="C1452" s="2" t="s">
        <v>11</v>
      </c>
      <c r="D1452" s="2" t="s">
        <v>868</v>
      </c>
      <c r="E1452" s="2" t="s">
        <v>98</v>
      </c>
      <c r="F1452" s="2">
        <v>500</v>
      </c>
      <c r="G1452" s="2">
        <v>2.9</v>
      </c>
      <c r="H1452" s="2">
        <v>80</v>
      </c>
      <c r="I1452" s="2" t="s">
        <v>869</v>
      </c>
      <c r="J1452" s="2">
        <v>67</v>
      </c>
    </row>
    <row r="1453" spans="1:10" x14ac:dyDescent="0.3">
      <c r="A1453" s="2">
        <v>372495</v>
      </c>
      <c r="B1453" s="2" t="s">
        <v>86</v>
      </c>
      <c r="C1453" s="2" t="s">
        <v>11</v>
      </c>
      <c r="D1453" s="2" t="s">
        <v>868</v>
      </c>
      <c r="E1453" s="2" t="s">
        <v>33</v>
      </c>
      <c r="F1453" s="2">
        <v>500</v>
      </c>
      <c r="G1453" s="2">
        <v>2.9</v>
      </c>
      <c r="H1453" s="2">
        <v>80</v>
      </c>
      <c r="I1453" s="2" t="s">
        <v>869</v>
      </c>
      <c r="J1453" s="2">
        <v>67</v>
      </c>
    </row>
    <row r="1454" spans="1:10" x14ac:dyDescent="0.3">
      <c r="A1454" s="2">
        <v>372495</v>
      </c>
      <c r="B1454" s="2" t="s">
        <v>86</v>
      </c>
      <c r="C1454" s="2" t="s">
        <v>11</v>
      </c>
      <c r="D1454" s="2" t="s">
        <v>868</v>
      </c>
      <c r="E1454" s="2" t="s">
        <v>57</v>
      </c>
      <c r="F1454" s="2">
        <v>500</v>
      </c>
      <c r="G1454" s="2">
        <v>2.9</v>
      </c>
      <c r="H1454" s="2">
        <v>80</v>
      </c>
      <c r="I1454" s="2" t="s">
        <v>869</v>
      </c>
      <c r="J1454" s="2">
        <v>67</v>
      </c>
    </row>
    <row r="1455" spans="1:10" x14ac:dyDescent="0.3">
      <c r="A1455" s="2">
        <v>372536</v>
      </c>
      <c r="B1455" s="2" t="s">
        <v>271</v>
      </c>
      <c r="C1455" s="2" t="s">
        <v>11</v>
      </c>
      <c r="D1455" s="2" t="s">
        <v>870</v>
      </c>
      <c r="E1455" s="2" t="s">
        <v>17</v>
      </c>
      <c r="F1455" s="2">
        <v>200</v>
      </c>
      <c r="G1455" s="2">
        <v>2.9</v>
      </c>
      <c r="H1455" s="2">
        <v>80</v>
      </c>
      <c r="I1455" s="2" t="s">
        <v>271</v>
      </c>
      <c r="J1455" s="2">
        <v>70</v>
      </c>
    </row>
    <row r="1456" spans="1:10" x14ac:dyDescent="0.3">
      <c r="A1456" s="2">
        <v>373737</v>
      </c>
      <c r="B1456" s="2" t="s">
        <v>86</v>
      </c>
      <c r="C1456" s="2" t="s">
        <v>11</v>
      </c>
      <c r="D1456" s="2" t="s">
        <v>871</v>
      </c>
      <c r="E1456" s="2" t="s">
        <v>47</v>
      </c>
      <c r="F1456" s="2">
        <v>300</v>
      </c>
      <c r="G1456" s="2">
        <v>4</v>
      </c>
      <c r="H1456" s="2">
        <v>50</v>
      </c>
      <c r="I1456" s="2" t="s">
        <v>419</v>
      </c>
      <c r="J1456" s="2">
        <v>58</v>
      </c>
    </row>
    <row r="1457" spans="1:10" x14ac:dyDescent="0.3">
      <c r="A1457" s="2">
        <v>375750</v>
      </c>
      <c r="B1457" s="2" t="s">
        <v>228</v>
      </c>
      <c r="C1457" s="2" t="s">
        <v>11</v>
      </c>
      <c r="D1457" s="2" t="s">
        <v>872</v>
      </c>
      <c r="E1457" s="2" t="s">
        <v>45</v>
      </c>
      <c r="F1457" s="2">
        <v>250</v>
      </c>
      <c r="G1457" s="2">
        <v>2.9</v>
      </c>
      <c r="H1457" s="2">
        <v>80</v>
      </c>
      <c r="I1457" s="2" t="s">
        <v>277</v>
      </c>
      <c r="J1457" s="2">
        <v>61</v>
      </c>
    </row>
    <row r="1458" spans="1:10" x14ac:dyDescent="0.3">
      <c r="A1458" s="2">
        <v>375750</v>
      </c>
      <c r="B1458" s="2" t="s">
        <v>228</v>
      </c>
      <c r="C1458" s="2" t="s">
        <v>11</v>
      </c>
      <c r="D1458" s="2" t="s">
        <v>872</v>
      </c>
      <c r="E1458" s="2" t="s">
        <v>16</v>
      </c>
      <c r="F1458" s="2">
        <v>250</v>
      </c>
      <c r="G1458" s="2">
        <v>2.9</v>
      </c>
      <c r="H1458" s="2">
        <v>80</v>
      </c>
      <c r="I1458" s="2" t="s">
        <v>277</v>
      </c>
      <c r="J1458" s="2">
        <v>61</v>
      </c>
    </row>
    <row r="1459" spans="1:10" x14ac:dyDescent="0.3">
      <c r="A1459" s="2">
        <v>375750</v>
      </c>
      <c r="B1459" s="2" t="s">
        <v>228</v>
      </c>
      <c r="C1459" s="2" t="s">
        <v>11</v>
      </c>
      <c r="D1459" s="2" t="s">
        <v>872</v>
      </c>
      <c r="E1459" s="2" t="s">
        <v>120</v>
      </c>
      <c r="F1459" s="2">
        <v>250</v>
      </c>
      <c r="G1459" s="2">
        <v>2.9</v>
      </c>
      <c r="H1459" s="2">
        <v>80</v>
      </c>
      <c r="I1459" s="2" t="s">
        <v>277</v>
      </c>
      <c r="J1459" s="2">
        <v>61</v>
      </c>
    </row>
    <row r="1460" spans="1:10" x14ac:dyDescent="0.3">
      <c r="A1460" s="2">
        <v>375750</v>
      </c>
      <c r="B1460" s="2" t="s">
        <v>228</v>
      </c>
      <c r="C1460" s="2" t="s">
        <v>11</v>
      </c>
      <c r="D1460" s="2" t="s">
        <v>872</v>
      </c>
      <c r="E1460" s="2" t="s">
        <v>57</v>
      </c>
      <c r="F1460" s="2">
        <v>250</v>
      </c>
      <c r="G1460" s="2">
        <v>2.9</v>
      </c>
      <c r="H1460" s="2">
        <v>80</v>
      </c>
      <c r="I1460" s="2" t="s">
        <v>277</v>
      </c>
      <c r="J1460" s="2">
        <v>61</v>
      </c>
    </row>
    <row r="1461" spans="1:10" x14ac:dyDescent="0.3">
      <c r="A1461" s="2">
        <v>376269</v>
      </c>
      <c r="B1461" s="2" t="s">
        <v>231</v>
      </c>
      <c r="C1461" s="2" t="s">
        <v>11</v>
      </c>
      <c r="D1461" s="2" t="s">
        <v>873</v>
      </c>
      <c r="E1461" s="2" t="s">
        <v>52</v>
      </c>
      <c r="F1461" s="2">
        <v>450</v>
      </c>
      <c r="G1461" s="2">
        <v>3.7</v>
      </c>
      <c r="H1461" s="2">
        <v>20</v>
      </c>
      <c r="I1461" s="2" t="s">
        <v>277</v>
      </c>
      <c r="J1461" s="2">
        <v>71</v>
      </c>
    </row>
    <row r="1462" spans="1:10" x14ac:dyDescent="0.3">
      <c r="A1462" s="2">
        <v>376269</v>
      </c>
      <c r="B1462" s="2" t="s">
        <v>231</v>
      </c>
      <c r="C1462" s="2" t="s">
        <v>11</v>
      </c>
      <c r="D1462" s="2" t="s">
        <v>873</v>
      </c>
      <c r="E1462" s="2" t="s">
        <v>57</v>
      </c>
      <c r="F1462" s="2">
        <v>450</v>
      </c>
      <c r="G1462" s="2">
        <v>3.7</v>
      </c>
      <c r="H1462" s="2">
        <v>20</v>
      </c>
      <c r="I1462" s="2" t="s">
        <v>277</v>
      </c>
      <c r="J1462" s="2">
        <v>71</v>
      </c>
    </row>
    <row r="1463" spans="1:10" x14ac:dyDescent="0.3">
      <c r="A1463" s="2">
        <v>376665</v>
      </c>
      <c r="B1463" s="2" t="s">
        <v>874</v>
      </c>
      <c r="C1463" s="2" t="s">
        <v>11</v>
      </c>
      <c r="D1463" s="2" t="s">
        <v>875</v>
      </c>
      <c r="E1463" s="2" t="s">
        <v>17</v>
      </c>
      <c r="F1463" s="2">
        <v>300</v>
      </c>
      <c r="G1463" s="2">
        <v>3.8</v>
      </c>
      <c r="H1463" s="2">
        <v>100</v>
      </c>
      <c r="I1463" s="2" t="s">
        <v>419</v>
      </c>
      <c r="J1463" s="2">
        <v>74</v>
      </c>
    </row>
    <row r="1464" spans="1:10" x14ac:dyDescent="0.3">
      <c r="A1464" s="2">
        <v>376665</v>
      </c>
      <c r="B1464" s="2" t="s">
        <v>874</v>
      </c>
      <c r="C1464" s="2" t="s">
        <v>11</v>
      </c>
      <c r="D1464" s="2" t="s">
        <v>875</v>
      </c>
      <c r="E1464" s="2" t="s">
        <v>24</v>
      </c>
      <c r="F1464" s="2">
        <v>300</v>
      </c>
      <c r="G1464" s="2">
        <v>3.8</v>
      </c>
      <c r="H1464" s="2">
        <v>100</v>
      </c>
      <c r="I1464" s="2" t="s">
        <v>419</v>
      </c>
      <c r="J1464" s="2">
        <v>74</v>
      </c>
    </row>
    <row r="1465" spans="1:10" x14ac:dyDescent="0.3">
      <c r="A1465" s="2">
        <v>376665</v>
      </c>
      <c r="B1465" s="2" t="s">
        <v>874</v>
      </c>
      <c r="C1465" s="2" t="s">
        <v>11</v>
      </c>
      <c r="D1465" s="2" t="s">
        <v>875</v>
      </c>
      <c r="E1465" s="2" t="s">
        <v>16</v>
      </c>
      <c r="F1465" s="2">
        <v>300</v>
      </c>
      <c r="G1465" s="2">
        <v>3.8</v>
      </c>
      <c r="H1465" s="2">
        <v>100</v>
      </c>
      <c r="I1465" s="2" t="s">
        <v>419</v>
      </c>
      <c r="J1465" s="2">
        <v>74</v>
      </c>
    </row>
    <row r="1466" spans="1:10" x14ac:dyDescent="0.3">
      <c r="A1466" s="2">
        <v>376914</v>
      </c>
      <c r="B1466" s="2" t="s">
        <v>590</v>
      </c>
      <c r="C1466" s="2" t="s">
        <v>11</v>
      </c>
      <c r="D1466" s="2" t="s">
        <v>876</v>
      </c>
      <c r="E1466" s="2" t="s">
        <v>29</v>
      </c>
      <c r="F1466" s="2">
        <v>500</v>
      </c>
      <c r="G1466" s="2">
        <v>4.5999999999999996</v>
      </c>
      <c r="H1466" s="2">
        <v>500</v>
      </c>
      <c r="I1466" s="2" t="s">
        <v>590</v>
      </c>
      <c r="J1466" s="2">
        <v>52</v>
      </c>
    </row>
    <row r="1467" spans="1:10" x14ac:dyDescent="0.3">
      <c r="A1467" s="2">
        <v>376914</v>
      </c>
      <c r="B1467" s="2" t="s">
        <v>590</v>
      </c>
      <c r="C1467" s="2" t="s">
        <v>11</v>
      </c>
      <c r="D1467" s="2" t="s">
        <v>876</v>
      </c>
      <c r="E1467" s="2" t="s">
        <v>34</v>
      </c>
      <c r="F1467" s="2">
        <v>500</v>
      </c>
      <c r="G1467" s="2">
        <v>4.5999999999999996</v>
      </c>
      <c r="H1467" s="2">
        <v>500</v>
      </c>
      <c r="I1467" s="2" t="s">
        <v>590</v>
      </c>
      <c r="J1467" s="2">
        <v>52</v>
      </c>
    </row>
    <row r="1468" spans="1:10" x14ac:dyDescent="0.3">
      <c r="A1468" s="2">
        <v>376914</v>
      </c>
      <c r="B1468" s="2" t="s">
        <v>590</v>
      </c>
      <c r="C1468" s="2" t="s">
        <v>11</v>
      </c>
      <c r="D1468" s="2" t="s">
        <v>876</v>
      </c>
      <c r="E1468" s="2" t="s">
        <v>57</v>
      </c>
      <c r="F1468" s="2">
        <v>500</v>
      </c>
      <c r="G1468" s="2">
        <v>4.5999999999999996</v>
      </c>
      <c r="H1468" s="2">
        <v>500</v>
      </c>
      <c r="I1468" s="2" t="s">
        <v>590</v>
      </c>
      <c r="J1468" s="2">
        <v>52</v>
      </c>
    </row>
    <row r="1469" spans="1:10" x14ac:dyDescent="0.3">
      <c r="A1469" s="2">
        <v>377305</v>
      </c>
      <c r="B1469" s="2" t="s">
        <v>596</v>
      </c>
      <c r="C1469" s="2" t="s">
        <v>11</v>
      </c>
      <c r="D1469" s="2" t="s">
        <v>877</v>
      </c>
      <c r="E1469" s="2" t="s">
        <v>22</v>
      </c>
      <c r="F1469" s="2">
        <v>289</v>
      </c>
      <c r="G1469" s="2">
        <v>3.1</v>
      </c>
      <c r="H1469" s="2">
        <v>20</v>
      </c>
      <c r="I1469" s="2" t="s">
        <v>596</v>
      </c>
      <c r="J1469" s="2">
        <v>58</v>
      </c>
    </row>
    <row r="1470" spans="1:10" x14ac:dyDescent="0.3">
      <c r="A1470" s="2">
        <v>377305</v>
      </c>
      <c r="B1470" s="2" t="s">
        <v>596</v>
      </c>
      <c r="C1470" s="2" t="s">
        <v>11</v>
      </c>
      <c r="D1470" s="2" t="s">
        <v>877</v>
      </c>
      <c r="E1470" s="2" t="s">
        <v>140</v>
      </c>
      <c r="F1470" s="2">
        <v>289</v>
      </c>
      <c r="G1470" s="2">
        <v>3.1</v>
      </c>
      <c r="H1470" s="2">
        <v>20</v>
      </c>
      <c r="I1470" s="2" t="s">
        <v>596</v>
      </c>
      <c r="J1470" s="2">
        <v>58</v>
      </c>
    </row>
    <row r="1471" spans="1:10" x14ac:dyDescent="0.3">
      <c r="A1471" s="2">
        <v>377316</v>
      </c>
      <c r="B1471" s="2" t="s">
        <v>566</v>
      </c>
      <c r="C1471" s="2" t="s">
        <v>11</v>
      </c>
      <c r="D1471" s="2" t="s">
        <v>878</v>
      </c>
      <c r="E1471" s="2" t="s">
        <v>47</v>
      </c>
      <c r="F1471" s="2">
        <v>300</v>
      </c>
      <c r="G1471" s="2">
        <v>4.0999999999999996</v>
      </c>
      <c r="H1471" s="2">
        <v>100</v>
      </c>
      <c r="I1471" s="2" t="s">
        <v>238</v>
      </c>
      <c r="J1471" s="2">
        <v>28</v>
      </c>
    </row>
    <row r="1472" spans="1:10" x14ac:dyDescent="0.3">
      <c r="A1472" s="2">
        <v>378002</v>
      </c>
      <c r="B1472" s="2" t="s">
        <v>706</v>
      </c>
      <c r="C1472" s="2" t="s">
        <v>11</v>
      </c>
      <c r="D1472" s="2" t="s">
        <v>879</v>
      </c>
      <c r="E1472" s="2" t="s">
        <v>47</v>
      </c>
      <c r="F1472" s="2">
        <v>150</v>
      </c>
      <c r="G1472" s="2">
        <v>4.2</v>
      </c>
      <c r="H1472" s="2">
        <v>500</v>
      </c>
      <c r="I1472" s="2" t="s">
        <v>706</v>
      </c>
      <c r="J1472" s="2">
        <v>61</v>
      </c>
    </row>
    <row r="1473" spans="1:10" x14ac:dyDescent="0.3">
      <c r="A1473" s="2">
        <v>378076</v>
      </c>
      <c r="B1473" s="2" t="s">
        <v>228</v>
      </c>
      <c r="C1473" s="2" t="s">
        <v>11</v>
      </c>
      <c r="D1473" s="2" t="s">
        <v>880</v>
      </c>
      <c r="E1473" s="2" t="s">
        <v>241</v>
      </c>
      <c r="F1473" s="2">
        <v>150</v>
      </c>
      <c r="G1473" s="2">
        <v>3.2</v>
      </c>
      <c r="H1473" s="2">
        <v>20</v>
      </c>
      <c r="I1473" s="2" t="s">
        <v>228</v>
      </c>
      <c r="J1473" s="2">
        <v>53</v>
      </c>
    </row>
    <row r="1474" spans="1:10" x14ac:dyDescent="0.3">
      <c r="A1474" s="2">
        <v>379359</v>
      </c>
      <c r="B1474" s="2" t="s">
        <v>560</v>
      </c>
      <c r="C1474" s="2" t="s">
        <v>11</v>
      </c>
      <c r="D1474" s="2" t="s">
        <v>881</v>
      </c>
      <c r="E1474" s="2" t="s">
        <v>358</v>
      </c>
      <c r="F1474" s="2">
        <v>200</v>
      </c>
      <c r="G1474" s="2">
        <v>2.9</v>
      </c>
      <c r="H1474" s="2">
        <v>80</v>
      </c>
      <c r="I1474" s="2" t="s">
        <v>560</v>
      </c>
      <c r="J1474" s="2">
        <v>87</v>
      </c>
    </row>
    <row r="1475" spans="1:10" x14ac:dyDescent="0.3">
      <c r="A1475" s="2">
        <v>379687</v>
      </c>
      <c r="B1475" s="2" t="s">
        <v>277</v>
      </c>
      <c r="C1475" s="2" t="s">
        <v>11</v>
      </c>
      <c r="D1475" s="2" t="s">
        <v>882</v>
      </c>
      <c r="E1475" s="2" t="s">
        <v>52</v>
      </c>
      <c r="F1475" s="2">
        <v>325</v>
      </c>
      <c r="G1475" s="2">
        <v>4.2</v>
      </c>
      <c r="H1475" s="2">
        <v>100</v>
      </c>
      <c r="I1475" s="2" t="s">
        <v>277</v>
      </c>
      <c r="J1475" s="2">
        <v>78</v>
      </c>
    </row>
    <row r="1476" spans="1:10" x14ac:dyDescent="0.3">
      <c r="A1476" s="2">
        <v>379796</v>
      </c>
      <c r="B1476" s="2" t="s">
        <v>419</v>
      </c>
      <c r="C1476" s="2" t="s">
        <v>11</v>
      </c>
      <c r="D1476" s="2" t="s">
        <v>883</v>
      </c>
      <c r="E1476" s="2" t="s">
        <v>16</v>
      </c>
      <c r="F1476" s="2">
        <v>120</v>
      </c>
      <c r="G1476" s="2">
        <v>4.7</v>
      </c>
      <c r="H1476" s="2">
        <v>20</v>
      </c>
      <c r="I1476" s="2" t="s">
        <v>419</v>
      </c>
      <c r="J1476" s="2">
        <v>54</v>
      </c>
    </row>
    <row r="1477" spans="1:10" x14ac:dyDescent="0.3">
      <c r="A1477" s="2">
        <v>379892</v>
      </c>
      <c r="B1477" s="2" t="s">
        <v>566</v>
      </c>
      <c r="C1477" s="2" t="s">
        <v>11</v>
      </c>
      <c r="D1477" s="2" t="s">
        <v>884</v>
      </c>
      <c r="E1477" s="2" t="s">
        <v>29</v>
      </c>
      <c r="F1477" s="2">
        <v>200</v>
      </c>
      <c r="G1477" s="2">
        <v>3.9</v>
      </c>
      <c r="H1477" s="2">
        <v>20</v>
      </c>
      <c r="I1477" s="2" t="s">
        <v>122</v>
      </c>
      <c r="J1477" s="2">
        <v>35</v>
      </c>
    </row>
    <row r="1478" spans="1:10" x14ac:dyDescent="0.3">
      <c r="A1478" s="2">
        <v>379892</v>
      </c>
      <c r="B1478" s="2" t="s">
        <v>566</v>
      </c>
      <c r="C1478" s="2" t="s">
        <v>11</v>
      </c>
      <c r="D1478" s="2" t="s">
        <v>884</v>
      </c>
      <c r="E1478" s="2" t="s">
        <v>55</v>
      </c>
      <c r="F1478" s="2">
        <v>200</v>
      </c>
      <c r="G1478" s="2">
        <v>3.9</v>
      </c>
      <c r="H1478" s="2">
        <v>20</v>
      </c>
      <c r="I1478" s="2" t="s">
        <v>122</v>
      </c>
      <c r="J1478" s="2">
        <v>35</v>
      </c>
    </row>
    <row r="1479" spans="1:10" x14ac:dyDescent="0.3">
      <c r="A1479" s="2">
        <v>379892</v>
      </c>
      <c r="B1479" s="2" t="s">
        <v>566</v>
      </c>
      <c r="C1479" s="2" t="s">
        <v>11</v>
      </c>
      <c r="D1479" s="2" t="s">
        <v>884</v>
      </c>
      <c r="E1479" s="2" t="s">
        <v>350</v>
      </c>
      <c r="F1479" s="2">
        <v>200</v>
      </c>
      <c r="G1479" s="2">
        <v>3.9</v>
      </c>
      <c r="H1479" s="2">
        <v>20</v>
      </c>
      <c r="I1479" s="2" t="s">
        <v>122</v>
      </c>
      <c r="J1479" s="2">
        <v>35</v>
      </c>
    </row>
    <row r="1480" spans="1:10" x14ac:dyDescent="0.3">
      <c r="A1480" s="2">
        <v>380346</v>
      </c>
      <c r="B1480" s="2" t="s">
        <v>885</v>
      </c>
      <c r="C1480" s="2" t="s">
        <v>11</v>
      </c>
      <c r="D1480" s="2" t="s">
        <v>886</v>
      </c>
      <c r="E1480" s="2" t="s">
        <v>16</v>
      </c>
      <c r="F1480" s="2">
        <v>200</v>
      </c>
      <c r="G1480" s="2">
        <v>4.2</v>
      </c>
      <c r="H1480" s="2">
        <v>100</v>
      </c>
      <c r="I1480" s="2" t="s">
        <v>885</v>
      </c>
      <c r="J1480" s="2">
        <v>83</v>
      </c>
    </row>
    <row r="1481" spans="1:10" x14ac:dyDescent="0.3">
      <c r="A1481" s="2">
        <v>380346</v>
      </c>
      <c r="B1481" s="2" t="s">
        <v>885</v>
      </c>
      <c r="C1481" s="2" t="s">
        <v>11</v>
      </c>
      <c r="D1481" s="2" t="s">
        <v>886</v>
      </c>
      <c r="E1481" s="2" t="s">
        <v>47</v>
      </c>
      <c r="F1481" s="2">
        <v>200</v>
      </c>
      <c r="G1481" s="2">
        <v>4.2</v>
      </c>
      <c r="H1481" s="2">
        <v>100</v>
      </c>
      <c r="I1481" s="2" t="s">
        <v>885</v>
      </c>
      <c r="J1481" s="2">
        <v>83</v>
      </c>
    </row>
    <row r="1482" spans="1:10" x14ac:dyDescent="0.3">
      <c r="A1482" s="2">
        <v>380609</v>
      </c>
      <c r="B1482" s="2" t="s">
        <v>25</v>
      </c>
      <c r="C1482" s="2" t="s">
        <v>11</v>
      </c>
      <c r="D1482" s="2" t="s">
        <v>887</v>
      </c>
      <c r="E1482" s="2" t="s">
        <v>888</v>
      </c>
      <c r="F1482" s="2">
        <v>500</v>
      </c>
      <c r="G1482" s="2">
        <v>3.5</v>
      </c>
      <c r="H1482" s="2">
        <v>50</v>
      </c>
      <c r="I1482" s="2" t="s">
        <v>25</v>
      </c>
      <c r="J1482" s="2">
        <v>70</v>
      </c>
    </row>
    <row r="1483" spans="1:10" x14ac:dyDescent="0.3">
      <c r="A1483" s="2">
        <v>380609</v>
      </c>
      <c r="B1483" s="2" t="s">
        <v>25</v>
      </c>
      <c r="C1483" s="2" t="s">
        <v>11</v>
      </c>
      <c r="D1483" s="2" t="s">
        <v>887</v>
      </c>
      <c r="E1483" s="2" t="s">
        <v>24</v>
      </c>
      <c r="F1483" s="2">
        <v>500</v>
      </c>
      <c r="G1483" s="2">
        <v>3.5</v>
      </c>
      <c r="H1483" s="2">
        <v>50</v>
      </c>
      <c r="I1483" s="2" t="s">
        <v>25</v>
      </c>
      <c r="J1483" s="2">
        <v>70</v>
      </c>
    </row>
    <row r="1484" spans="1:10" x14ac:dyDescent="0.3">
      <c r="A1484" s="2">
        <v>380609</v>
      </c>
      <c r="B1484" s="2" t="s">
        <v>25</v>
      </c>
      <c r="C1484" s="2" t="s">
        <v>11</v>
      </c>
      <c r="D1484" s="2" t="s">
        <v>887</v>
      </c>
      <c r="E1484" s="2" t="s">
        <v>17</v>
      </c>
      <c r="F1484" s="2">
        <v>500</v>
      </c>
      <c r="G1484" s="2">
        <v>3.5</v>
      </c>
      <c r="H1484" s="2">
        <v>50</v>
      </c>
      <c r="I1484" s="2" t="s">
        <v>25</v>
      </c>
      <c r="J1484" s="2">
        <v>70</v>
      </c>
    </row>
    <row r="1485" spans="1:10" x14ac:dyDescent="0.3">
      <c r="A1485" s="2">
        <v>380632</v>
      </c>
      <c r="B1485" s="2" t="s">
        <v>136</v>
      </c>
      <c r="C1485" s="2" t="s">
        <v>11</v>
      </c>
      <c r="D1485" s="2" t="s">
        <v>889</v>
      </c>
      <c r="E1485" s="2" t="s">
        <v>29</v>
      </c>
      <c r="F1485" s="2">
        <v>200</v>
      </c>
      <c r="G1485" s="2">
        <v>4.4000000000000004</v>
      </c>
      <c r="H1485" s="2">
        <v>50</v>
      </c>
      <c r="I1485" s="2" t="s">
        <v>136</v>
      </c>
      <c r="J1485" s="2">
        <v>63</v>
      </c>
    </row>
    <row r="1486" spans="1:10" x14ac:dyDescent="0.3">
      <c r="A1486" s="2">
        <v>380632</v>
      </c>
      <c r="B1486" s="2" t="s">
        <v>136</v>
      </c>
      <c r="C1486" s="2" t="s">
        <v>11</v>
      </c>
      <c r="D1486" s="2" t="s">
        <v>889</v>
      </c>
      <c r="E1486" s="2" t="s">
        <v>890</v>
      </c>
      <c r="F1486" s="2">
        <v>200</v>
      </c>
      <c r="G1486" s="2">
        <v>4.4000000000000004</v>
      </c>
      <c r="H1486" s="2">
        <v>50</v>
      </c>
      <c r="I1486" s="2" t="s">
        <v>136</v>
      </c>
      <c r="J1486" s="2">
        <v>63</v>
      </c>
    </row>
    <row r="1487" spans="1:10" x14ac:dyDescent="0.3">
      <c r="A1487" s="2">
        <v>380796</v>
      </c>
      <c r="B1487" s="2" t="s">
        <v>277</v>
      </c>
      <c r="C1487" s="2" t="s">
        <v>11</v>
      </c>
      <c r="D1487" s="2" t="s">
        <v>891</v>
      </c>
      <c r="E1487" s="2" t="s">
        <v>24</v>
      </c>
      <c r="F1487" s="2">
        <v>250</v>
      </c>
      <c r="G1487" s="2">
        <v>3.6</v>
      </c>
      <c r="H1487" s="2">
        <v>20</v>
      </c>
      <c r="I1487" s="2" t="s">
        <v>277</v>
      </c>
      <c r="J1487" s="2">
        <v>69</v>
      </c>
    </row>
    <row r="1488" spans="1:10" x14ac:dyDescent="0.3">
      <c r="A1488" s="2">
        <v>380796</v>
      </c>
      <c r="B1488" s="2" t="s">
        <v>277</v>
      </c>
      <c r="C1488" s="2" t="s">
        <v>11</v>
      </c>
      <c r="D1488" s="2" t="s">
        <v>891</v>
      </c>
      <c r="E1488" s="2" t="s">
        <v>17</v>
      </c>
      <c r="F1488" s="2">
        <v>250</v>
      </c>
      <c r="G1488" s="2">
        <v>3.6</v>
      </c>
      <c r="H1488" s="2">
        <v>20</v>
      </c>
      <c r="I1488" s="2" t="s">
        <v>277</v>
      </c>
      <c r="J1488" s="2">
        <v>69</v>
      </c>
    </row>
    <row r="1489" spans="1:10" x14ac:dyDescent="0.3">
      <c r="A1489" s="2">
        <v>380806</v>
      </c>
      <c r="B1489" s="2" t="s">
        <v>576</v>
      </c>
      <c r="C1489" s="2" t="s">
        <v>11</v>
      </c>
      <c r="D1489" s="2" t="s">
        <v>892</v>
      </c>
      <c r="E1489" s="2" t="s">
        <v>68</v>
      </c>
      <c r="F1489" s="2">
        <v>300</v>
      </c>
      <c r="G1489" s="2">
        <v>3.8</v>
      </c>
      <c r="H1489" s="2">
        <v>20</v>
      </c>
      <c r="I1489" s="2" t="s">
        <v>576</v>
      </c>
      <c r="J1489" s="2">
        <v>69</v>
      </c>
    </row>
    <row r="1490" spans="1:10" x14ac:dyDescent="0.3">
      <c r="A1490" s="2">
        <v>380806</v>
      </c>
      <c r="B1490" s="2" t="s">
        <v>576</v>
      </c>
      <c r="C1490" s="2" t="s">
        <v>11</v>
      </c>
      <c r="D1490" s="2" t="s">
        <v>892</v>
      </c>
      <c r="E1490" s="2" t="s">
        <v>120</v>
      </c>
      <c r="F1490" s="2">
        <v>300</v>
      </c>
      <c r="G1490" s="2">
        <v>3.8</v>
      </c>
      <c r="H1490" s="2">
        <v>20</v>
      </c>
      <c r="I1490" s="2" t="s">
        <v>576</v>
      </c>
      <c r="J1490" s="2">
        <v>69</v>
      </c>
    </row>
    <row r="1491" spans="1:10" x14ac:dyDescent="0.3">
      <c r="A1491" s="2">
        <v>380806</v>
      </c>
      <c r="B1491" s="2" t="s">
        <v>576</v>
      </c>
      <c r="C1491" s="2" t="s">
        <v>11</v>
      </c>
      <c r="D1491" s="2" t="s">
        <v>892</v>
      </c>
      <c r="E1491" s="2" t="s">
        <v>401</v>
      </c>
      <c r="F1491" s="2">
        <v>300</v>
      </c>
      <c r="G1491" s="2">
        <v>3.8</v>
      </c>
      <c r="H1491" s="2">
        <v>20</v>
      </c>
      <c r="I1491" s="2" t="s">
        <v>576</v>
      </c>
      <c r="J1491" s="2">
        <v>69</v>
      </c>
    </row>
    <row r="1492" spans="1:10" x14ac:dyDescent="0.3">
      <c r="A1492" s="2">
        <v>381153</v>
      </c>
      <c r="B1492" s="2" t="s">
        <v>25</v>
      </c>
      <c r="C1492" s="2" t="s">
        <v>11</v>
      </c>
      <c r="D1492" s="2" t="s">
        <v>893</v>
      </c>
      <c r="E1492" s="2" t="s">
        <v>52</v>
      </c>
      <c r="F1492" s="2">
        <v>500</v>
      </c>
      <c r="G1492" s="2">
        <v>2.9</v>
      </c>
      <c r="H1492" s="2">
        <v>80</v>
      </c>
      <c r="I1492" s="2" t="s">
        <v>25</v>
      </c>
      <c r="J1492" s="2">
        <v>74</v>
      </c>
    </row>
    <row r="1493" spans="1:10" x14ac:dyDescent="0.3">
      <c r="A1493" s="2">
        <v>381293</v>
      </c>
      <c r="B1493" s="2" t="s">
        <v>271</v>
      </c>
      <c r="C1493" s="2" t="s">
        <v>11</v>
      </c>
      <c r="D1493" s="2" t="s">
        <v>894</v>
      </c>
      <c r="E1493" s="2" t="s">
        <v>68</v>
      </c>
      <c r="F1493" s="2">
        <v>250</v>
      </c>
      <c r="G1493" s="2">
        <v>4.5</v>
      </c>
      <c r="H1493" s="2">
        <v>100</v>
      </c>
      <c r="I1493" s="2" t="s">
        <v>271</v>
      </c>
      <c r="J1493" s="2">
        <v>62</v>
      </c>
    </row>
    <row r="1494" spans="1:10" x14ac:dyDescent="0.3">
      <c r="A1494" s="2">
        <v>381293</v>
      </c>
      <c r="B1494" s="2" t="s">
        <v>271</v>
      </c>
      <c r="C1494" s="2" t="s">
        <v>11</v>
      </c>
      <c r="D1494" s="2" t="s">
        <v>894</v>
      </c>
      <c r="E1494" s="2" t="s">
        <v>120</v>
      </c>
      <c r="F1494" s="2">
        <v>250</v>
      </c>
      <c r="G1494" s="2">
        <v>4.5</v>
      </c>
      <c r="H1494" s="2">
        <v>100</v>
      </c>
      <c r="I1494" s="2" t="s">
        <v>271</v>
      </c>
      <c r="J1494" s="2">
        <v>62</v>
      </c>
    </row>
    <row r="1495" spans="1:10" x14ac:dyDescent="0.3">
      <c r="A1495" s="2">
        <v>381343</v>
      </c>
      <c r="B1495" s="2" t="s">
        <v>510</v>
      </c>
      <c r="C1495" s="2" t="s">
        <v>11</v>
      </c>
      <c r="D1495" s="2" t="s">
        <v>895</v>
      </c>
      <c r="E1495" s="2" t="s">
        <v>24</v>
      </c>
      <c r="F1495" s="2">
        <v>250</v>
      </c>
      <c r="G1495" s="2">
        <v>2.9</v>
      </c>
      <c r="H1495" s="2">
        <v>80</v>
      </c>
      <c r="I1495" s="2" t="s">
        <v>510</v>
      </c>
      <c r="J1495" s="2">
        <v>43</v>
      </c>
    </row>
    <row r="1496" spans="1:10" x14ac:dyDescent="0.3">
      <c r="A1496" s="2">
        <v>381343</v>
      </c>
      <c r="B1496" s="2" t="s">
        <v>510</v>
      </c>
      <c r="C1496" s="2" t="s">
        <v>11</v>
      </c>
      <c r="D1496" s="2" t="s">
        <v>895</v>
      </c>
      <c r="E1496" s="2" t="s">
        <v>16</v>
      </c>
      <c r="F1496" s="2">
        <v>250</v>
      </c>
      <c r="G1496" s="2">
        <v>2.9</v>
      </c>
      <c r="H1496" s="2">
        <v>80</v>
      </c>
      <c r="I1496" s="2" t="s">
        <v>510</v>
      </c>
      <c r="J1496" s="2">
        <v>43</v>
      </c>
    </row>
    <row r="1497" spans="1:10" x14ac:dyDescent="0.3">
      <c r="A1497" s="2">
        <v>381343</v>
      </c>
      <c r="B1497" s="2" t="s">
        <v>510</v>
      </c>
      <c r="C1497" s="2" t="s">
        <v>11</v>
      </c>
      <c r="D1497" s="2" t="s">
        <v>895</v>
      </c>
      <c r="E1497" s="2" t="s">
        <v>17</v>
      </c>
      <c r="F1497" s="2">
        <v>250</v>
      </c>
      <c r="G1497" s="2">
        <v>2.9</v>
      </c>
      <c r="H1497" s="2">
        <v>80</v>
      </c>
      <c r="I1497" s="2" t="s">
        <v>510</v>
      </c>
      <c r="J1497" s="2">
        <v>43</v>
      </c>
    </row>
    <row r="1498" spans="1:10" x14ac:dyDescent="0.3">
      <c r="A1498" s="2">
        <v>381343</v>
      </c>
      <c r="B1498" s="2" t="s">
        <v>510</v>
      </c>
      <c r="C1498" s="2" t="s">
        <v>11</v>
      </c>
      <c r="D1498" s="2" t="s">
        <v>895</v>
      </c>
      <c r="E1498" s="2" t="s">
        <v>38</v>
      </c>
      <c r="F1498" s="2">
        <v>250</v>
      </c>
      <c r="G1498" s="2">
        <v>2.9</v>
      </c>
      <c r="H1498" s="2">
        <v>80</v>
      </c>
      <c r="I1498" s="2" t="s">
        <v>510</v>
      </c>
      <c r="J1498" s="2">
        <v>43</v>
      </c>
    </row>
    <row r="1499" spans="1:10" x14ac:dyDescent="0.3">
      <c r="A1499" s="2">
        <v>381612</v>
      </c>
      <c r="B1499" s="2" t="s">
        <v>510</v>
      </c>
      <c r="C1499" s="2" t="s">
        <v>11</v>
      </c>
      <c r="D1499" s="2" t="s">
        <v>896</v>
      </c>
      <c r="E1499" s="2" t="s">
        <v>16</v>
      </c>
      <c r="F1499" s="2">
        <v>250</v>
      </c>
      <c r="G1499" s="2">
        <v>4.0999999999999996</v>
      </c>
      <c r="H1499" s="2">
        <v>20</v>
      </c>
      <c r="I1499" s="2" t="s">
        <v>510</v>
      </c>
      <c r="J1499" s="2">
        <v>44</v>
      </c>
    </row>
    <row r="1500" spans="1:10" x14ac:dyDescent="0.3">
      <c r="A1500" s="2">
        <v>381612</v>
      </c>
      <c r="B1500" s="2" t="s">
        <v>510</v>
      </c>
      <c r="C1500" s="2" t="s">
        <v>11</v>
      </c>
      <c r="D1500" s="2" t="s">
        <v>896</v>
      </c>
      <c r="E1500" s="2" t="s">
        <v>22</v>
      </c>
      <c r="F1500" s="2">
        <v>250</v>
      </c>
      <c r="G1500" s="2">
        <v>4.0999999999999996</v>
      </c>
      <c r="H1500" s="2">
        <v>20</v>
      </c>
      <c r="I1500" s="2" t="s">
        <v>510</v>
      </c>
      <c r="J1500" s="2">
        <v>44</v>
      </c>
    </row>
    <row r="1501" spans="1:10" x14ac:dyDescent="0.3">
      <c r="A1501" s="2">
        <v>381612</v>
      </c>
      <c r="B1501" s="2" t="s">
        <v>510</v>
      </c>
      <c r="C1501" s="2" t="s">
        <v>11</v>
      </c>
      <c r="D1501" s="2" t="s">
        <v>896</v>
      </c>
      <c r="E1501" s="2" t="s">
        <v>17</v>
      </c>
      <c r="F1501" s="2">
        <v>250</v>
      </c>
      <c r="G1501" s="2">
        <v>4.0999999999999996</v>
      </c>
      <c r="H1501" s="2">
        <v>20</v>
      </c>
      <c r="I1501" s="2" t="s">
        <v>510</v>
      </c>
      <c r="J1501" s="2">
        <v>44</v>
      </c>
    </row>
    <row r="1502" spans="1:10" x14ac:dyDescent="0.3">
      <c r="A1502" s="2">
        <v>382802</v>
      </c>
      <c r="B1502" s="2" t="s">
        <v>419</v>
      </c>
      <c r="C1502" s="2" t="s">
        <v>11</v>
      </c>
      <c r="D1502" s="2" t="s">
        <v>897</v>
      </c>
      <c r="E1502" s="2" t="s">
        <v>47</v>
      </c>
      <c r="F1502" s="2">
        <v>150</v>
      </c>
      <c r="G1502" s="2">
        <v>2.9</v>
      </c>
      <c r="H1502" s="2">
        <v>80</v>
      </c>
      <c r="I1502" s="2" t="s">
        <v>419</v>
      </c>
      <c r="J1502" s="2">
        <v>67</v>
      </c>
    </row>
    <row r="1503" spans="1:10" x14ac:dyDescent="0.3">
      <c r="A1503" s="2">
        <v>382802</v>
      </c>
      <c r="B1503" s="2" t="s">
        <v>419</v>
      </c>
      <c r="C1503" s="2" t="s">
        <v>11</v>
      </c>
      <c r="D1503" s="2" t="s">
        <v>897</v>
      </c>
      <c r="E1503" s="2" t="s">
        <v>17</v>
      </c>
      <c r="F1503" s="2">
        <v>150</v>
      </c>
      <c r="G1503" s="2">
        <v>2.9</v>
      </c>
      <c r="H1503" s="2">
        <v>80</v>
      </c>
      <c r="I1503" s="2" t="s">
        <v>419</v>
      </c>
      <c r="J1503" s="2">
        <v>67</v>
      </c>
    </row>
    <row r="1504" spans="1:10" x14ac:dyDescent="0.3">
      <c r="A1504" s="2">
        <v>382802</v>
      </c>
      <c r="B1504" s="2" t="s">
        <v>419</v>
      </c>
      <c r="C1504" s="2" t="s">
        <v>11</v>
      </c>
      <c r="D1504" s="2" t="s">
        <v>897</v>
      </c>
      <c r="E1504" s="2" t="s">
        <v>33</v>
      </c>
      <c r="F1504" s="2">
        <v>150</v>
      </c>
      <c r="G1504" s="2">
        <v>2.9</v>
      </c>
      <c r="H1504" s="2">
        <v>80</v>
      </c>
      <c r="I1504" s="2" t="s">
        <v>419</v>
      </c>
      <c r="J1504" s="2">
        <v>67</v>
      </c>
    </row>
    <row r="1505" spans="1:10" x14ac:dyDescent="0.3">
      <c r="A1505" s="2">
        <v>382802</v>
      </c>
      <c r="B1505" s="2" t="s">
        <v>419</v>
      </c>
      <c r="C1505" s="2" t="s">
        <v>11</v>
      </c>
      <c r="D1505" s="2" t="s">
        <v>897</v>
      </c>
      <c r="E1505" s="2" t="s">
        <v>120</v>
      </c>
      <c r="F1505" s="2">
        <v>150</v>
      </c>
      <c r="G1505" s="2">
        <v>2.9</v>
      </c>
      <c r="H1505" s="2">
        <v>80</v>
      </c>
      <c r="I1505" s="2" t="s">
        <v>419</v>
      </c>
      <c r="J1505" s="2">
        <v>67</v>
      </c>
    </row>
    <row r="1506" spans="1:10" x14ac:dyDescent="0.3">
      <c r="A1506" s="2">
        <v>382938</v>
      </c>
      <c r="B1506" s="2" t="s">
        <v>596</v>
      </c>
      <c r="C1506" s="2" t="s">
        <v>11</v>
      </c>
      <c r="D1506" s="2" t="s">
        <v>898</v>
      </c>
      <c r="E1506" s="2" t="s">
        <v>436</v>
      </c>
      <c r="F1506" s="2">
        <v>200</v>
      </c>
      <c r="G1506" s="2">
        <v>2.9</v>
      </c>
      <c r="H1506" s="2">
        <v>80</v>
      </c>
      <c r="I1506" s="2" t="s">
        <v>596</v>
      </c>
      <c r="J1506" s="2">
        <v>35</v>
      </c>
    </row>
    <row r="1507" spans="1:10" x14ac:dyDescent="0.3">
      <c r="A1507" s="2">
        <v>382938</v>
      </c>
      <c r="B1507" s="2" t="s">
        <v>596</v>
      </c>
      <c r="C1507" s="2" t="s">
        <v>11</v>
      </c>
      <c r="D1507" s="2" t="s">
        <v>898</v>
      </c>
      <c r="E1507" s="2" t="s">
        <v>57</v>
      </c>
      <c r="F1507" s="2">
        <v>200</v>
      </c>
      <c r="G1507" s="2">
        <v>2.9</v>
      </c>
      <c r="H1507" s="2">
        <v>80</v>
      </c>
      <c r="I1507" s="2" t="s">
        <v>596</v>
      </c>
      <c r="J1507" s="2">
        <v>35</v>
      </c>
    </row>
    <row r="1508" spans="1:10" x14ac:dyDescent="0.3">
      <c r="A1508" s="2">
        <v>382954</v>
      </c>
      <c r="B1508" s="2" t="s">
        <v>25</v>
      </c>
      <c r="C1508" s="2" t="s">
        <v>11</v>
      </c>
      <c r="D1508" s="2" t="s">
        <v>899</v>
      </c>
      <c r="E1508" s="2" t="s">
        <v>34</v>
      </c>
      <c r="F1508" s="2">
        <v>300</v>
      </c>
      <c r="G1508" s="2">
        <v>2.9</v>
      </c>
      <c r="H1508" s="2">
        <v>80</v>
      </c>
      <c r="I1508" s="2" t="s">
        <v>25</v>
      </c>
      <c r="J1508" s="2">
        <v>58</v>
      </c>
    </row>
    <row r="1509" spans="1:10" x14ac:dyDescent="0.3">
      <c r="A1509" s="2">
        <v>382954</v>
      </c>
      <c r="B1509" s="2" t="s">
        <v>25</v>
      </c>
      <c r="C1509" s="2" t="s">
        <v>11</v>
      </c>
      <c r="D1509" s="2" t="s">
        <v>899</v>
      </c>
      <c r="E1509" s="2" t="s">
        <v>29</v>
      </c>
      <c r="F1509" s="2">
        <v>300</v>
      </c>
      <c r="G1509" s="2">
        <v>2.9</v>
      </c>
      <c r="H1509" s="2">
        <v>80</v>
      </c>
      <c r="I1509" s="2" t="s">
        <v>25</v>
      </c>
      <c r="J1509" s="2">
        <v>58</v>
      </c>
    </row>
    <row r="1510" spans="1:10" x14ac:dyDescent="0.3">
      <c r="A1510" s="2">
        <v>383042</v>
      </c>
      <c r="B1510" s="2" t="s">
        <v>382</v>
      </c>
      <c r="C1510" s="2" t="s">
        <v>11</v>
      </c>
      <c r="D1510" s="2" t="s">
        <v>899</v>
      </c>
      <c r="E1510" s="2" t="s">
        <v>34</v>
      </c>
      <c r="F1510" s="2">
        <v>400</v>
      </c>
      <c r="G1510" s="2">
        <v>2.9</v>
      </c>
      <c r="H1510" s="2">
        <v>80</v>
      </c>
      <c r="I1510" s="2" t="s">
        <v>382</v>
      </c>
      <c r="J1510" s="2">
        <v>64</v>
      </c>
    </row>
    <row r="1511" spans="1:10" x14ac:dyDescent="0.3">
      <c r="A1511" s="2">
        <v>383042</v>
      </c>
      <c r="B1511" s="2" t="s">
        <v>382</v>
      </c>
      <c r="C1511" s="2" t="s">
        <v>11</v>
      </c>
      <c r="D1511" s="2" t="s">
        <v>899</v>
      </c>
      <c r="E1511" s="2" t="s">
        <v>29</v>
      </c>
      <c r="F1511" s="2">
        <v>400</v>
      </c>
      <c r="G1511" s="2">
        <v>2.9</v>
      </c>
      <c r="H1511" s="2">
        <v>80</v>
      </c>
      <c r="I1511" s="2" t="s">
        <v>382</v>
      </c>
      <c r="J1511" s="2">
        <v>64</v>
      </c>
    </row>
    <row r="1512" spans="1:10" x14ac:dyDescent="0.3">
      <c r="A1512" s="2">
        <v>383051</v>
      </c>
      <c r="B1512" s="2" t="s">
        <v>900</v>
      </c>
      <c r="C1512" s="2" t="s">
        <v>11</v>
      </c>
      <c r="D1512" s="2" t="s">
        <v>901</v>
      </c>
      <c r="E1512" s="2" t="s">
        <v>436</v>
      </c>
      <c r="F1512" s="2">
        <v>200</v>
      </c>
      <c r="G1512" s="2">
        <v>2.9</v>
      </c>
      <c r="H1512" s="2">
        <v>20</v>
      </c>
      <c r="I1512" s="2" t="s">
        <v>900</v>
      </c>
      <c r="J1512" s="2">
        <v>51</v>
      </c>
    </row>
    <row r="1513" spans="1:10" x14ac:dyDescent="0.3">
      <c r="A1513" s="2">
        <v>383051</v>
      </c>
      <c r="B1513" s="2" t="s">
        <v>900</v>
      </c>
      <c r="C1513" s="2" t="s">
        <v>11</v>
      </c>
      <c r="D1513" s="2" t="s">
        <v>901</v>
      </c>
      <c r="E1513" s="2" t="s">
        <v>57</v>
      </c>
      <c r="F1513" s="2">
        <v>200</v>
      </c>
      <c r="G1513" s="2">
        <v>2.9</v>
      </c>
      <c r="H1513" s="2">
        <v>20</v>
      </c>
      <c r="I1513" s="2" t="s">
        <v>900</v>
      </c>
      <c r="J1513" s="2">
        <v>51</v>
      </c>
    </row>
    <row r="1514" spans="1:10" x14ac:dyDescent="0.3">
      <c r="A1514" s="2">
        <v>383051</v>
      </c>
      <c r="B1514" s="2" t="s">
        <v>900</v>
      </c>
      <c r="C1514" s="2" t="s">
        <v>11</v>
      </c>
      <c r="D1514" s="2" t="s">
        <v>901</v>
      </c>
      <c r="E1514" s="2" t="s">
        <v>29</v>
      </c>
      <c r="F1514" s="2">
        <v>200</v>
      </c>
      <c r="G1514" s="2">
        <v>2.9</v>
      </c>
      <c r="H1514" s="2">
        <v>20</v>
      </c>
      <c r="I1514" s="2" t="s">
        <v>900</v>
      </c>
      <c r="J1514" s="2">
        <v>51</v>
      </c>
    </row>
    <row r="1515" spans="1:10" x14ac:dyDescent="0.3">
      <c r="A1515" s="2">
        <v>383176</v>
      </c>
      <c r="B1515" s="2" t="s">
        <v>277</v>
      </c>
      <c r="C1515" s="2" t="s">
        <v>11</v>
      </c>
      <c r="D1515" s="2" t="s">
        <v>902</v>
      </c>
      <c r="E1515" s="2" t="s">
        <v>29</v>
      </c>
      <c r="F1515" s="2">
        <v>300</v>
      </c>
      <c r="G1515" s="2">
        <v>2.9</v>
      </c>
      <c r="H1515" s="2">
        <v>80</v>
      </c>
      <c r="I1515" s="2" t="s">
        <v>277</v>
      </c>
      <c r="J1515" s="2">
        <v>56</v>
      </c>
    </row>
    <row r="1516" spans="1:10" x14ac:dyDescent="0.3">
      <c r="A1516" s="2">
        <v>383392</v>
      </c>
      <c r="B1516" s="2" t="s">
        <v>419</v>
      </c>
      <c r="C1516" s="2" t="s">
        <v>11</v>
      </c>
      <c r="D1516" s="2" t="s">
        <v>903</v>
      </c>
      <c r="E1516" s="2" t="s">
        <v>57</v>
      </c>
      <c r="F1516" s="2">
        <v>300</v>
      </c>
      <c r="G1516" s="2">
        <v>2.9</v>
      </c>
      <c r="H1516" s="2">
        <v>80</v>
      </c>
      <c r="I1516" s="2" t="s">
        <v>419</v>
      </c>
      <c r="J1516" s="2">
        <v>46</v>
      </c>
    </row>
    <row r="1517" spans="1:10" x14ac:dyDescent="0.3">
      <c r="A1517" s="2">
        <v>383392</v>
      </c>
      <c r="B1517" s="2" t="s">
        <v>419</v>
      </c>
      <c r="C1517" s="2" t="s">
        <v>11</v>
      </c>
      <c r="D1517" s="2" t="s">
        <v>903</v>
      </c>
      <c r="E1517" s="2" t="s">
        <v>55</v>
      </c>
      <c r="F1517" s="2">
        <v>300</v>
      </c>
      <c r="G1517" s="2">
        <v>2.9</v>
      </c>
      <c r="H1517" s="2">
        <v>80</v>
      </c>
      <c r="I1517" s="2" t="s">
        <v>419</v>
      </c>
      <c r="J1517" s="2">
        <v>46</v>
      </c>
    </row>
    <row r="1518" spans="1:10" x14ac:dyDescent="0.3">
      <c r="A1518" s="2">
        <v>383485</v>
      </c>
      <c r="B1518" s="2" t="s">
        <v>560</v>
      </c>
      <c r="C1518" s="2" t="s">
        <v>11</v>
      </c>
      <c r="D1518" s="2" t="s">
        <v>904</v>
      </c>
      <c r="E1518" s="2" t="s">
        <v>17</v>
      </c>
      <c r="F1518" s="2">
        <v>500</v>
      </c>
      <c r="G1518" s="2">
        <v>4.0999999999999996</v>
      </c>
      <c r="H1518" s="2">
        <v>100</v>
      </c>
      <c r="I1518" s="2" t="s">
        <v>560</v>
      </c>
      <c r="J1518" s="2">
        <v>68</v>
      </c>
    </row>
    <row r="1519" spans="1:10" x14ac:dyDescent="0.3">
      <c r="A1519" s="2">
        <v>383485</v>
      </c>
      <c r="B1519" s="2" t="s">
        <v>560</v>
      </c>
      <c r="C1519" s="2" t="s">
        <v>11</v>
      </c>
      <c r="D1519" s="2" t="s">
        <v>904</v>
      </c>
      <c r="E1519" s="2" t="s">
        <v>28</v>
      </c>
      <c r="F1519" s="2">
        <v>500</v>
      </c>
      <c r="G1519" s="2">
        <v>4.0999999999999996</v>
      </c>
      <c r="H1519" s="2">
        <v>100</v>
      </c>
      <c r="I1519" s="2" t="s">
        <v>560</v>
      </c>
      <c r="J1519" s="2">
        <v>68</v>
      </c>
    </row>
    <row r="1520" spans="1:10" x14ac:dyDescent="0.3">
      <c r="A1520" s="2">
        <v>383485</v>
      </c>
      <c r="B1520" s="2" t="s">
        <v>560</v>
      </c>
      <c r="C1520" s="2" t="s">
        <v>11</v>
      </c>
      <c r="D1520" s="2" t="s">
        <v>904</v>
      </c>
      <c r="E1520" s="2" t="s">
        <v>38</v>
      </c>
      <c r="F1520" s="2">
        <v>500</v>
      </c>
      <c r="G1520" s="2">
        <v>4.0999999999999996</v>
      </c>
      <c r="H1520" s="2">
        <v>100</v>
      </c>
      <c r="I1520" s="2" t="s">
        <v>560</v>
      </c>
      <c r="J1520" s="2">
        <v>68</v>
      </c>
    </row>
    <row r="1521" spans="1:10" x14ac:dyDescent="0.3">
      <c r="A1521" s="2">
        <v>383485</v>
      </c>
      <c r="B1521" s="2" t="s">
        <v>560</v>
      </c>
      <c r="C1521" s="2" t="s">
        <v>11</v>
      </c>
      <c r="D1521" s="2" t="s">
        <v>904</v>
      </c>
      <c r="E1521" s="2" t="s">
        <v>24</v>
      </c>
      <c r="F1521" s="2">
        <v>500</v>
      </c>
      <c r="G1521" s="2">
        <v>4.0999999999999996</v>
      </c>
      <c r="H1521" s="2">
        <v>100</v>
      </c>
      <c r="I1521" s="2" t="s">
        <v>560</v>
      </c>
      <c r="J1521" s="2">
        <v>68</v>
      </c>
    </row>
    <row r="1522" spans="1:10" x14ac:dyDescent="0.3">
      <c r="A1522" s="2">
        <v>383485</v>
      </c>
      <c r="B1522" s="2" t="s">
        <v>560</v>
      </c>
      <c r="C1522" s="2" t="s">
        <v>11</v>
      </c>
      <c r="D1522" s="2" t="s">
        <v>904</v>
      </c>
      <c r="E1522" s="2" t="s">
        <v>16</v>
      </c>
      <c r="F1522" s="2">
        <v>500</v>
      </c>
      <c r="G1522" s="2">
        <v>4.0999999999999996</v>
      </c>
      <c r="H1522" s="2">
        <v>100</v>
      </c>
      <c r="I1522" s="2" t="s">
        <v>560</v>
      </c>
      <c r="J1522" s="2">
        <v>68</v>
      </c>
    </row>
    <row r="1523" spans="1:10" x14ac:dyDescent="0.3">
      <c r="A1523" s="2">
        <v>383502</v>
      </c>
      <c r="B1523" s="2" t="s">
        <v>136</v>
      </c>
      <c r="C1523" s="2" t="s">
        <v>11</v>
      </c>
      <c r="D1523" s="2" t="s">
        <v>905</v>
      </c>
      <c r="E1523" s="2" t="s">
        <v>22</v>
      </c>
      <c r="F1523" s="2">
        <v>200</v>
      </c>
      <c r="G1523" s="2">
        <v>2.9</v>
      </c>
      <c r="H1523" s="2">
        <v>80</v>
      </c>
      <c r="I1523" s="2" t="s">
        <v>136</v>
      </c>
      <c r="J1523" s="2">
        <v>47</v>
      </c>
    </row>
    <row r="1524" spans="1:10" x14ac:dyDescent="0.3">
      <c r="A1524" s="2">
        <v>383502</v>
      </c>
      <c r="B1524" s="2" t="s">
        <v>136</v>
      </c>
      <c r="C1524" s="2" t="s">
        <v>11</v>
      </c>
      <c r="D1524" s="2" t="s">
        <v>905</v>
      </c>
      <c r="E1524" s="2" t="s">
        <v>33</v>
      </c>
      <c r="F1524" s="2">
        <v>200</v>
      </c>
      <c r="G1524" s="2">
        <v>2.9</v>
      </c>
      <c r="H1524" s="2">
        <v>80</v>
      </c>
      <c r="I1524" s="2" t="s">
        <v>136</v>
      </c>
      <c r="J1524" s="2">
        <v>47</v>
      </c>
    </row>
    <row r="1525" spans="1:10" x14ac:dyDescent="0.3">
      <c r="A1525" s="2">
        <v>383693</v>
      </c>
      <c r="B1525" s="2" t="s">
        <v>414</v>
      </c>
      <c r="C1525" s="2" t="s">
        <v>11</v>
      </c>
      <c r="D1525" s="2" t="s">
        <v>906</v>
      </c>
      <c r="E1525" s="2" t="s">
        <v>42</v>
      </c>
      <c r="F1525" s="2">
        <v>300</v>
      </c>
      <c r="G1525" s="2">
        <v>4.2</v>
      </c>
      <c r="H1525" s="2">
        <v>1000</v>
      </c>
      <c r="I1525" s="2" t="s">
        <v>414</v>
      </c>
      <c r="J1525" s="2">
        <v>46</v>
      </c>
    </row>
    <row r="1526" spans="1:10" x14ac:dyDescent="0.3">
      <c r="A1526" s="2">
        <v>383693</v>
      </c>
      <c r="B1526" s="2" t="s">
        <v>414</v>
      </c>
      <c r="C1526" s="2" t="s">
        <v>11</v>
      </c>
      <c r="D1526" s="2" t="s">
        <v>906</v>
      </c>
      <c r="E1526" s="2" t="s">
        <v>33</v>
      </c>
      <c r="F1526" s="2">
        <v>300</v>
      </c>
      <c r="G1526" s="2">
        <v>4.2</v>
      </c>
      <c r="H1526" s="2">
        <v>1000</v>
      </c>
      <c r="I1526" s="2" t="s">
        <v>414</v>
      </c>
      <c r="J1526" s="2">
        <v>46</v>
      </c>
    </row>
    <row r="1527" spans="1:10" x14ac:dyDescent="0.3">
      <c r="A1527" s="2">
        <v>383693</v>
      </c>
      <c r="B1527" s="2" t="s">
        <v>414</v>
      </c>
      <c r="C1527" s="2" t="s">
        <v>11</v>
      </c>
      <c r="D1527" s="2" t="s">
        <v>906</v>
      </c>
      <c r="E1527" s="2" t="s">
        <v>120</v>
      </c>
      <c r="F1527" s="2">
        <v>300</v>
      </c>
      <c r="G1527" s="2">
        <v>4.2</v>
      </c>
      <c r="H1527" s="2">
        <v>1000</v>
      </c>
      <c r="I1527" s="2" t="s">
        <v>414</v>
      </c>
      <c r="J1527" s="2">
        <v>46</v>
      </c>
    </row>
    <row r="1528" spans="1:10" x14ac:dyDescent="0.3">
      <c r="A1528" s="2">
        <v>384326</v>
      </c>
      <c r="B1528" s="2" t="s">
        <v>510</v>
      </c>
      <c r="C1528" s="2" t="s">
        <v>11</v>
      </c>
      <c r="D1528" s="2" t="s">
        <v>907</v>
      </c>
      <c r="E1528" s="2" t="s">
        <v>33</v>
      </c>
      <c r="F1528" s="2">
        <v>300</v>
      </c>
      <c r="G1528" s="2">
        <v>2.9</v>
      </c>
      <c r="H1528" s="2">
        <v>80</v>
      </c>
      <c r="I1528" s="2" t="s">
        <v>510</v>
      </c>
      <c r="J1528" s="2">
        <v>52</v>
      </c>
    </row>
    <row r="1529" spans="1:10" x14ac:dyDescent="0.3">
      <c r="A1529" s="2">
        <v>384326</v>
      </c>
      <c r="B1529" s="2" t="s">
        <v>510</v>
      </c>
      <c r="C1529" s="2" t="s">
        <v>11</v>
      </c>
      <c r="D1529" s="2" t="s">
        <v>907</v>
      </c>
      <c r="E1529" s="2" t="s">
        <v>98</v>
      </c>
      <c r="F1529" s="2">
        <v>300</v>
      </c>
      <c r="G1529" s="2">
        <v>2.9</v>
      </c>
      <c r="H1529" s="2">
        <v>80</v>
      </c>
      <c r="I1529" s="2" t="s">
        <v>510</v>
      </c>
      <c r="J1529" s="2">
        <v>52</v>
      </c>
    </row>
    <row r="1530" spans="1:10" x14ac:dyDescent="0.3">
      <c r="A1530" s="2">
        <v>384326</v>
      </c>
      <c r="B1530" s="2" t="s">
        <v>510</v>
      </c>
      <c r="C1530" s="2" t="s">
        <v>11</v>
      </c>
      <c r="D1530" s="2" t="s">
        <v>907</v>
      </c>
      <c r="E1530" s="2" t="s">
        <v>527</v>
      </c>
      <c r="F1530" s="2">
        <v>300</v>
      </c>
      <c r="G1530" s="2">
        <v>2.9</v>
      </c>
      <c r="H1530" s="2">
        <v>80</v>
      </c>
      <c r="I1530" s="2" t="s">
        <v>510</v>
      </c>
      <c r="J1530" s="2">
        <v>52</v>
      </c>
    </row>
    <row r="1531" spans="1:10" x14ac:dyDescent="0.3">
      <c r="A1531" s="2">
        <v>384326</v>
      </c>
      <c r="B1531" s="2" t="s">
        <v>510</v>
      </c>
      <c r="C1531" s="2" t="s">
        <v>11</v>
      </c>
      <c r="D1531" s="2" t="s">
        <v>907</v>
      </c>
      <c r="E1531" s="2" t="s">
        <v>57</v>
      </c>
      <c r="F1531" s="2">
        <v>300</v>
      </c>
      <c r="G1531" s="2">
        <v>2.9</v>
      </c>
      <c r="H1531" s="2">
        <v>80</v>
      </c>
      <c r="I1531" s="2" t="s">
        <v>510</v>
      </c>
      <c r="J1531" s="2">
        <v>52</v>
      </c>
    </row>
    <row r="1532" spans="1:10" x14ac:dyDescent="0.3">
      <c r="A1532" s="2">
        <v>385130</v>
      </c>
      <c r="B1532" s="2" t="s">
        <v>238</v>
      </c>
      <c r="C1532" s="2" t="s">
        <v>11</v>
      </c>
      <c r="D1532" s="2" t="s">
        <v>908</v>
      </c>
      <c r="E1532" s="2" t="s">
        <v>45</v>
      </c>
      <c r="F1532" s="2">
        <v>300</v>
      </c>
      <c r="G1532" s="2">
        <v>3.8</v>
      </c>
      <c r="H1532" s="2">
        <v>500</v>
      </c>
      <c r="I1532" s="2" t="s">
        <v>238</v>
      </c>
      <c r="J1532" s="2">
        <v>32</v>
      </c>
    </row>
    <row r="1533" spans="1:10" x14ac:dyDescent="0.3">
      <c r="A1533" s="2">
        <v>385130</v>
      </c>
      <c r="B1533" s="2" t="s">
        <v>238</v>
      </c>
      <c r="C1533" s="2" t="s">
        <v>11</v>
      </c>
      <c r="D1533" s="2" t="s">
        <v>908</v>
      </c>
      <c r="E1533" s="2" t="s">
        <v>24</v>
      </c>
      <c r="F1533" s="2">
        <v>300</v>
      </c>
      <c r="G1533" s="2">
        <v>3.8</v>
      </c>
      <c r="H1533" s="2">
        <v>500</v>
      </c>
      <c r="I1533" s="2" t="s">
        <v>238</v>
      </c>
      <c r="J1533" s="2">
        <v>32</v>
      </c>
    </row>
    <row r="1534" spans="1:10" x14ac:dyDescent="0.3">
      <c r="A1534" s="2">
        <v>385130</v>
      </c>
      <c r="B1534" s="2" t="s">
        <v>238</v>
      </c>
      <c r="C1534" s="2" t="s">
        <v>11</v>
      </c>
      <c r="D1534" s="2" t="s">
        <v>908</v>
      </c>
      <c r="E1534" s="2" t="s">
        <v>17</v>
      </c>
      <c r="F1534" s="2">
        <v>300</v>
      </c>
      <c r="G1534" s="2">
        <v>3.8</v>
      </c>
      <c r="H1534" s="2">
        <v>500</v>
      </c>
      <c r="I1534" s="2" t="s">
        <v>238</v>
      </c>
      <c r="J1534" s="2">
        <v>32</v>
      </c>
    </row>
    <row r="1535" spans="1:10" x14ac:dyDescent="0.3">
      <c r="A1535" s="2">
        <v>385130</v>
      </c>
      <c r="B1535" s="2" t="s">
        <v>238</v>
      </c>
      <c r="C1535" s="2" t="s">
        <v>11</v>
      </c>
      <c r="D1535" s="2" t="s">
        <v>908</v>
      </c>
      <c r="E1535" s="2" t="s">
        <v>28</v>
      </c>
      <c r="F1535" s="2">
        <v>300</v>
      </c>
      <c r="G1535" s="2">
        <v>3.8</v>
      </c>
      <c r="H1535" s="2">
        <v>500</v>
      </c>
      <c r="I1535" s="2" t="s">
        <v>238</v>
      </c>
      <c r="J1535" s="2">
        <v>32</v>
      </c>
    </row>
    <row r="1536" spans="1:10" x14ac:dyDescent="0.3">
      <c r="A1536" s="2">
        <v>385130</v>
      </c>
      <c r="B1536" s="2" t="s">
        <v>238</v>
      </c>
      <c r="C1536" s="2" t="s">
        <v>11</v>
      </c>
      <c r="D1536" s="2" t="s">
        <v>908</v>
      </c>
      <c r="E1536" s="2" t="s">
        <v>16</v>
      </c>
      <c r="F1536" s="2">
        <v>300</v>
      </c>
      <c r="G1536" s="2">
        <v>3.8</v>
      </c>
      <c r="H1536" s="2">
        <v>500</v>
      </c>
      <c r="I1536" s="2" t="s">
        <v>238</v>
      </c>
      <c r="J1536" s="2">
        <v>32</v>
      </c>
    </row>
    <row r="1537" spans="1:10" x14ac:dyDescent="0.3">
      <c r="A1537" s="2">
        <v>386516</v>
      </c>
      <c r="B1537" s="2" t="s">
        <v>510</v>
      </c>
      <c r="C1537" s="2" t="s">
        <v>11</v>
      </c>
      <c r="D1537" s="2" t="s">
        <v>909</v>
      </c>
      <c r="E1537" s="2" t="s">
        <v>16</v>
      </c>
      <c r="F1537" s="2">
        <v>200</v>
      </c>
      <c r="G1537" s="2">
        <v>3.8</v>
      </c>
      <c r="H1537" s="2">
        <v>100</v>
      </c>
      <c r="I1537" s="2" t="s">
        <v>510</v>
      </c>
      <c r="J1537" s="2">
        <v>38</v>
      </c>
    </row>
    <row r="1538" spans="1:10" x14ac:dyDescent="0.3">
      <c r="A1538" s="2">
        <v>386516</v>
      </c>
      <c r="B1538" s="2" t="s">
        <v>510</v>
      </c>
      <c r="C1538" s="2" t="s">
        <v>11</v>
      </c>
      <c r="D1538" s="2" t="s">
        <v>909</v>
      </c>
      <c r="E1538" s="2" t="s">
        <v>13</v>
      </c>
      <c r="F1538" s="2">
        <v>200</v>
      </c>
      <c r="G1538" s="2">
        <v>3.8</v>
      </c>
      <c r="H1538" s="2">
        <v>100</v>
      </c>
      <c r="I1538" s="2" t="s">
        <v>510</v>
      </c>
      <c r="J1538" s="2">
        <v>38</v>
      </c>
    </row>
    <row r="1539" spans="1:10" x14ac:dyDescent="0.3">
      <c r="A1539" s="2">
        <v>386733</v>
      </c>
      <c r="B1539" s="2" t="s">
        <v>419</v>
      </c>
      <c r="C1539" s="2" t="s">
        <v>11</v>
      </c>
      <c r="D1539" s="2" t="s">
        <v>910</v>
      </c>
      <c r="E1539" s="2" t="s">
        <v>98</v>
      </c>
      <c r="F1539" s="2">
        <v>150</v>
      </c>
      <c r="G1539" s="2">
        <v>2.9</v>
      </c>
      <c r="H1539" s="2">
        <v>80</v>
      </c>
      <c r="I1539" s="2" t="s">
        <v>419</v>
      </c>
      <c r="J1539" s="2">
        <v>63</v>
      </c>
    </row>
    <row r="1540" spans="1:10" x14ac:dyDescent="0.3">
      <c r="A1540" s="2">
        <v>386898</v>
      </c>
      <c r="B1540" s="2" t="s">
        <v>238</v>
      </c>
      <c r="C1540" s="2" t="s">
        <v>11</v>
      </c>
      <c r="D1540" s="2" t="s">
        <v>911</v>
      </c>
      <c r="E1540" s="2" t="s">
        <v>16</v>
      </c>
      <c r="F1540" s="2">
        <v>260</v>
      </c>
      <c r="G1540" s="2">
        <v>3.9</v>
      </c>
      <c r="H1540" s="2">
        <v>50</v>
      </c>
      <c r="I1540" s="2" t="s">
        <v>238</v>
      </c>
      <c r="J1540" s="2">
        <v>58</v>
      </c>
    </row>
    <row r="1541" spans="1:10" x14ac:dyDescent="0.3">
      <c r="A1541" s="2">
        <v>386898</v>
      </c>
      <c r="B1541" s="2" t="s">
        <v>238</v>
      </c>
      <c r="C1541" s="2" t="s">
        <v>11</v>
      </c>
      <c r="D1541" s="2" t="s">
        <v>911</v>
      </c>
      <c r="E1541" s="2" t="s">
        <v>110</v>
      </c>
      <c r="F1541" s="2">
        <v>260</v>
      </c>
      <c r="G1541" s="2">
        <v>3.9</v>
      </c>
      <c r="H1541" s="2">
        <v>50</v>
      </c>
      <c r="I1541" s="2" t="s">
        <v>238</v>
      </c>
      <c r="J1541" s="2">
        <v>58</v>
      </c>
    </row>
    <row r="1542" spans="1:10" x14ac:dyDescent="0.3">
      <c r="A1542" s="2">
        <v>387061</v>
      </c>
      <c r="B1542" s="2" t="s">
        <v>510</v>
      </c>
      <c r="C1542" s="2" t="s">
        <v>11</v>
      </c>
      <c r="D1542" s="2" t="s">
        <v>912</v>
      </c>
      <c r="E1542" s="2" t="s">
        <v>47</v>
      </c>
      <c r="F1542" s="2">
        <v>150</v>
      </c>
      <c r="G1542" s="2">
        <v>3.8</v>
      </c>
      <c r="H1542" s="2">
        <v>50</v>
      </c>
      <c r="I1542" s="2" t="s">
        <v>510</v>
      </c>
      <c r="J1542" s="2">
        <v>46</v>
      </c>
    </row>
    <row r="1543" spans="1:10" x14ac:dyDescent="0.3">
      <c r="A1543" s="2">
        <v>387091</v>
      </c>
      <c r="B1543" s="2" t="s">
        <v>414</v>
      </c>
      <c r="C1543" s="2" t="s">
        <v>11</v>
      </c>
      <c r="D1543" s="2" t="s">
        <v>913</v>
      </c>
      <c r="E1543" s="2" t="s">
        <v>24</v>
      </c>
      <c r="F1543" s="2">
        <v>1500</v>
      </c>
      <c r="G1543" s="2">
        <v>2.9</v>
      </c>
      <c r="H1543" s="2">
        <v>80</v>
      </c>
      <c r="I1543" s="2" t="s">
        <v>414</v>
      </c>
      <c r="J1543" s="2">
        <v>38</v>
      </c>
    </row>
    <row r="1544" spans="1:10" x14ac:dyDescent="0.3">
      <c r="A1544" s="2">
        <v>387279</v>
      </c>
      <c r="B1544" s="2" t="s">
        <v>419</v>
      </c>
      <c r="C1544" s="2" t="s">
        <v>11</v>
      </c>
      <c r="D1544" s="2" t="s">
        <v>914</v>
      </c>
      <c r="E1544" s="2" t="s">
        <v>16</v>
      </c>
      <c r="F1544" s="2">
        <v>49</v>
      </c>
      <c r="G1544" s="2">
        <v>2.9</v>
      </c>
      <c r="H1544" s="2">
        <v>80</v>
      </c>
      <c r="I1544" s="2" t="s">
        <v>419</v>
      </c>
      <c r="J1544" s="2">
        <v>34</v>
      </c>
    </row>
    <row r="1545" spans="1:10" x14ac:dyDescent="0.3">
      <c r="A1545" s="2">
        <v>387382</v>
      </c>
      <c r="B1545" s="2" t="s">
        <v>211</v>
      </c>
      <c r="C1545" s="2" t="s">
        <v>11</v>
      </c>
      <c r="D1545" s="2" t="s">
        <v>915</v>
      </c>
      <c r="E1545" s="2" t="s">
        <v>16</v>
      </c>
      <c r="F1545" s="2">
        <v>200</v>
      </c>
      <c r="G1545" s="2">
        <v>3.8</v>
      </c>
      <c r="H1545" s="2">
        <v>20</v>
      </c>
      <c r="I1545" s="2" t="s">
        <v>916</v>
      </c>
      <c r="J1545" s="2">
        <v>36</v>
      </c>
    </row>
    <row r="1546" spans="1:10" x14ac:dyDescent="0.3">
      <c r="A1546" s="2">
        <v>387382</v>
      </c>
      <c r="B1546" s="2" t="s">
        <v>211</v>
      </c>
      <c r="C1546" s="2" t="s">
        <v>11</v>
      </c>
      <c r="D1546" s="2" t="s">
        <v>915</v>
      </c>
      <c r="E1546" s="2" t="s">
        <v>24</v>
      </c>
      <c r="F1546" s="2">
        <v>200</v>
      </c>
      <c r="G1546" s="2">
        <v>3.8</v>
      </c>
      <c r="H1546" s="2">
        <v>20</v>
      </c>
      <c r="I1546" s="2" t="s">
        <v>916</v>
      </c>
      <c r="J1546" s="2">
        <v>36</v>
      </c>
    </row>
    <row r="1547" spans="1:10" x14ac:dyDescent="0.3">
      <c r="A1547" s="2">
        <v>387500</v>
      </c>
      <c r="B1547" s="2" t="s">
        <v>25</v>
      </c>
      <c r="C1547" s="2" t="s">
        <v>11</v>
      </c>
      <c r="D1547" s="2" t="s">
        <v>917</v>
      </c>
      <c r="E1547" s="2" t="s">
        <v>24</v>
      </c>
      <c r="F1547" s="2">
        <v>750</v>
      </c>
      <c r="G1547" s="2">
        <v>4.0999999999999996</v>
      </c>
      <c r="H1547" s="2">
        <v>50</v>
      </c>
      <c r="I1547" s="2" t="s">
        <v>918</v>
      </c>
      <c r="J1547" s="2">
        <v>50</v>
      </c>
    </row>
    <row r="1548" spans="1:10" x14ac:dyDescent="0.3">
      <c r="A1548" s="2">
        <v>387500</v>
      </c>
      <c r="B1548" s="2" t="s">
        <v>25</v>
      </c>
      <c r="C1548" s="2" t="s">
        <v>11</v>
      </c>
      <c r="D1548" s="2" t="s">
        <v>917</v>
      </c>
      <c r="E1548" s="2" t="s">
        <v>29</v>
      </c>
      <c r="F1548" s="2">
        <v>750</v>
      </c>
      <c r="G1548" s="2">
        <v>4.0999999999999996</v>
      </c>
      <c r="H1548" s="2">
        <v>50</v>
      </c>
      <c r="I1548" s="2" t="s">
        <v>918</v>
      </c>
      <c r="J1548" s="2">
        <v>50</v>
      </c>
    </row>
    <row r="1549" spans="1:10" x14ac:dyDescent="0.3">
      <c r="A1549" s="2">
        <v>387500</v>
      </c>
      <c r="B1549" s="2" t="s">
        <v>25</v>
      </c>
      <c r="C1549" s="2" t="s">
        <v>11</v>
      </c>
      <c r="D1549" s="2" t="s">
        <v>917</v>
      </c>
      <c r="E1549" s="2" t="s">
        <v>506</v>
      </c>
      <c r="F1549" s="2">
        <v>750</v>
      </c>
      <c r="G1549" s="2">
        <v>4.0999999999999996</v>
      </c>
      <c r="H1549" s="2">
        <v>50</v>
      </c>
      <c r="I1549" s="2" t="s">
        <v>918</v>
      </c>
      <c r="J1549" s="2">
        <v>50</v>
      </c>
    </row>
    <row r="1550" spans="1:10" x14ac:dyDescent="0.3">
      <c r="A1550" s="2">
        <v>387699</v>
      </c>
      <c r="B1550" s="2" t="s">
        <v>414</v>
      </c>
      <c r="C1550" s="2" t="s">
        <v>11</v>
      </c>
      <c r="D1550" s="2" t="s">
        <v>919</v>
      </c>
      <c r="E1550" s="2" t="s">
        <v>42</v>
      </c>
      <c r="F1550" s="2">
        <v>300</v>
      </c>
      <c r="G1550" s="2">
        <v>2.9</v>
      </c>
      <c r="H1550" s="2">
        <v>80</v>
      </c>
      <c r="I1550" s="2" t="s">
        <v>414</v>
      </c>
      <c r="J1550" s="2">
        <v>50</v>
      </c>
    </row>
    <row r="1551" spans="1:10" x14ac:dyDescent="0.3">
      <c r="A1551" s="2">
        <v>387699</v>
      </c>
      <c r="B1551" s="2" t="s">
        <v>414</v>
      </c>
      <c r="C1551" s="2" t="s">
        <v>11</v>
      </c>
      <c r="D1551" s="2" t="s">
        <v>919</v>
      </c>
      <c r="E1551" s="2" t="s">
        <v>59</v>
      </c>
      <c r="F1551" s="2">
        <v>300</v>
      </c>
      <c r="G1551" s="2">
        <v>2.9</v>
      </c>
      <c r="H1551" s="2">
        <v>80</v>
      </c>
      <c r="I1551" s="2" t="s">
        <v>414</v>
      </c>
      <c r="J1551" s="2">
        <v>50</v>
      </c>
    </row>
    <row r="1552" spans="1:10" x14ac:dyDescent="0.3">
      <c r="A1552" s="2">
        <v>387699</v>
      </c>
      <c r="B1552" s="2" t="s">
        <v>414</v>
      </c>
      <c r="C1552" s="2" t="s">
        <v>11</v>
      </c>
      <c r="D1552" s="2" t="s">
        <v>919</v>
      </c>
      <c r="E1552" s="2" t="s">
        <v>16</v>
      </c>
      <c r="F1552" s="2">
        <v>300</v>
      </c>
      <c r="G1552" s="2">
        <v>2.9</v>
      </c>
      <c r="H1552" s="2">
        <v>80</v>
      </c>
      <c r="I1552" s="2" t="s">
        <v>414</v>
      </c>
      <c r="J1552" s="2">
        <v>50</v>
      </c>
    </row>
    <row r="1553" spans="1:10" x14ac:dyDescent="0.3">
      <c r="A1553" s="2">
        <v>387718</v>
      </c>
      <c r="B1553" s="2" t="s">
        <v>25</v>
      </c>
      <c r="C1553" s="2" t="s">
        <v>11</v>
      </c>
      <c r="D1553" s="2" t="s">
        <v>920</v>
      </c>
      <c r="E1553" s="2" t="s">
        <v>34</v>
      </c>
      <c r="F1553" s="2">
        <v>350</v>
      </c>
      <c r="G1553" s="2">
        <v>4.2</v>
      </c>
      <c r="H1553" s="2">
        <v>20</v>
      </c>
      <c r="I1553" s="2" t="s">
        <v>25</v>
      </c>
      <c r="J1553" s="2">
        <v>49</v>
      </c>
    </row>
    <row r="1554" spans="1:10" x14ac:dyDescent="0.3">
      <c r="A1554" s="2">
        <v>387718</v>
      </c>
      <c r="B1554" s="2" t="s">
        <v>25</v>
      </c>
      <c r="C1554" s="2" t="s">
        <v>11</v>
      </c>
      <c r="D1554" s="2" t="s">
        <v>920</v>
      </c>
      <c r="E1554" s="2" t="s">
        <v>29</v>
      </c>
      <c r="F1554" s="2">
        <v>350</v>
      </c>
      <c r="G1554" s="2">
        <v>4.2</v>
      </c>
      <c r="H1554" s="2">
        <v>20</v>
      </c>
      <c r="I1554" s="2" t="s">
        <v>25</v>
      </c>
      <c r="J1554" s="2">
        <v>49</v>
      </c>
    </row>
    <row r="1555" spans="1:10" x14ac:dyDescent="0.3">
      <c r="A1555" s="2">
        <v>387718</v>
      </c>
      <c r="B1555" s="2" t="s">
        <v>25</v>
      </c>
      <c r="C1555" s="2" t="s">
        <v>11</v>
      </c>
      <c r="D1555" s="2" t="s">
        <v>920</v>
      </c>
      <c r="E1555" s="2" t="s">
        <v>120</v>
      </c>
      <c r="F1555" s="2">
        <v>350</v>
      </c>
      <c r="G1555" s="2">
        <v>4.2</v>
      </c>
      <c r="H1555" s="2">
        <v>20</v>
      </c>
      <c r="I1555" s="2" t="s">
        <v>25</v>
      </c>
      <c r="J1555" s="2">
        <v>49</v>
      </c>
    </row>
    <row r="1556" spans="1:10" x14ac:dyDescent="0.3">
      <c r="A1556" s="2">
        <v>387971</v>
      </c>
      <c r="B1556" s="2" t="s">
        <v>25</v>
      </c>
      <c r="C1556" s="2" t="s">
        <v>11</v>
      </c>
      <c r="D1556" s="2" t="s">
        <v>921</v>
      </c>
      <c r="E1556" s="2" t="s">
        <v>34</v>
      </c>
      <c r="F1556" s="2">
        <v>150</v>
      </c>
      <c r="G1556" s="2">
        <v>2.9</v>
      </c>
      <c r="H1556" s="2">
        <v>80</v>
      </c>
      <c r="I1556" s="2" t="s">
        <v>25</v>
      </c>
      <c r="J1556" s="2">
        <v>68</v>
      </c>
    </row>
    <row r="1557" spans="1:10" x14ac:dyDescent="0.3">
      <c r="A1557" s="2">
        <v>387971</v>
      </c>
      <c r="B1557" s="2" t="s">
        <v>25</v>
      </c>
      <c r="C1557" s="2" t="s">
        <v>11</v>
      </c>
      <c r="D1557" s="2" t="s">
        <v>921</v>
      </c>
      <c r="E1557" s="2" t="s">
        <v>29</v>
      </c>
      <c r="F1557" s="2">
        <v>150</v>
      </c>
      <c r="G1557" s="2">
        <v>2.9</v>
      </c>
      <c r="H1557" s="2">
        <v>80</v>
      </c>
      <c r="I1557" s="2" t="s">
        <v>25</v>
      </c>
      <c r="J1557" s="2">
        <v>68</v>
      </c>
    </row>
    <row r="1558" spans="1:10" x14ac:dyDescent="0.3">
      <c r="A1558" s="2">
        <v>387971</v>
      </c>
      <c r="B1558" s="2" t="s">
        <v>25</v>
      </c>
      <c r="C1558" s="2" t="s">
        <v>11</v>
      </c>
      <c r="D1558" s="2" t="s">
        <v>921</v>
      </c>
      <c r="E1558" s="2" t="s">
        <v>33</v>
      </c>
      <c r="F1558" s="2">
        <v>150</v>
      </c>
      <c r="G1558" s="2">
        <v>2.9</v>
      </c>
      <c r="H1558" s="2">
        <v>80</v>
      </c>
      <c r="I1558" s="2" t="s">
        <v>25</v>
      </c>
      <c r="J1558" s="2">
        <v>68</v>
      </c>
    </row>
    <row r="1559" spans="1:10" x14ac:dyDescent="0.3">
      <c r="A1559" s="2">
        <v>388141</v>
      </c>
      <c r="B1559" s="2" t="s">
        <v>136</v>
      </c>
      <c r="C1559" s="2" t="s">
        <v>11</v>
      </c>
      <c r="D1559" s="2" t="s">
        <v>922</v>
      </c>
      <c r="E1559" s="2" t="s">
        <v>17</v>
      </c>
      <c r="F1559" s="2">
        <v>360</v>
      </c>
      <c r="G1559" s="2">
        <v>2.9</v>
      </c>
      <c r="H1559" s="2">
        <v>80</v>
      </c>
      <c r="I1559" s="2" t="s">
        <v>136</v>
      </c>
      <c r="J1559" s="2">
        <v>74</v>
      </c>
    </row>
    <row r="1560" spans="1:10" x14ac:dyDescent="0.3">
      <c r="A1560" s="2">
        <v>388141</v>
      </c>
      <c r="B1560" s="2" t="s">
        <v>136</v>
      </c>
      <c r="C1560" s="2" t="s">
        <v>11</v>
      </c>
      <c r="D1560" s="2" t="s">
        <v>922</v>
      </c>
      <c r="E1560" s="2" t="s">
        <v>16</v>
      </c>
      <c r="F1560" s="2">
        <v>360</v>
      </c>
      <c r="G1560" s="2">
        <v>2.9</v>
      </c>
      <c r="H1560" s="2">
        <v>80</v>
      </c>
      <c r="I1560" s="2" t="s">
        <v>136</v>
      </c>
      <c r="J1560" s="2">
        <v>74</v>
      </c>
    </row>
    <row r="1561" spans="1:10" x14ac:dyDescent="0.3">
      <c r="A1561" s="2">
        <v>388141</v>
      </c>
      <c r="B1561" s="2" t="s">
        <v>136</v>
      </c>
      <c r="C1561" s="2" t="s">
        <v>11</v>
      </c>
      <c r="D1561" s="2" t="s">
        <v>922</v>
      </c>
      <c r="E1561" s="2" t="s">
        <v>24</v>
      </c>
      <c r="F1561" s="2">
        <v>360</v>
      </c>
      <c r="G1561" s="2">
        <v>2.9</v>
      </c>
      <c r="H1561" s="2">
        <v>80</v>
      </c>
      <c r="I1561" s="2" t="s">
        <v>136</v>
      </c>
      <c r="J1561" s="2">
        <v>74</v>
      </c>
    </row>
    <row r="1562" spans="1:10" x14ac:dyDescent="0.3">
      <c r="A1562" s="2">
        <v>388599</v>
      </c>
      <c r="B1562" s="2" t="s">
        <v>596</v>
      </c>
      <c r="C1562" s="2" t="s">
        <v>11</v>
      </c>
      <c r="D1562" s="2" t="s">
        <v>923</v>
      </c>
      <c r="E1562" s="2" t="s">
        <v>52</v>
      </c>
      <c r="F1562" s="2">
        <v>200</v>
      </c>
      <c r="G1562" s="2">
        <v>2.9</v>
      </c>
      <c r="H1562" s="2">
        <v>80</v>
      </c>
      <c r="I1562" s="2" t="s">
        <v>596</v>
      </c>
      <c r="J1562" s="2">
        <v>58</v>
      </c>
    </row>
    <row r="1563" spans="1:10" x14ac:dyDescent="0.3">
      <c r="A1563" s="2">
        <v>388730</v>
      </c>
      <c r="B1563" s="2" t="s">
        <v>238</v>
      </c>
      <c r="C1563" s="2" t="s">
        <v>11</v>
      </c>
      <c r="D1563" s="2" t="s">
        <v>924</v>
      </c>
      <c r="E1563" s="2" t="s">
        <v>47</v>
      </c>
      <c r="F1563" s="2">
        <v>150</v>
      </c>
      <c r="G1563" s="2">
        <v>4.0999999999999996</v>
      </c>
      <c r="H1563" s="2">
        <v>50</v>
      </c>
      <c r="I1563" s="2" t="s">
        <v>238</v>
      </c>
      <c r="J1563" s="2">
        <v>29</v>
      </c>
    </row>
    <row r="1564" spans="1:10" x14ac:dyDescent="0.3">
      <c r="A1564" s="2">
        <v>388772</v>
      </c>
      <c r="B1564" s="2" t="s">
        <v>419</v>
      </c>
      <c r="C1564" s="2" t="s">
        <v>11</v>
      </c>
      <c r="D1564" s="2" t="s">
        <v>925</v>
      </c>
      <c r="E1564" s="2" t="s">
        <v>45</v>
      </c>
      <c r="F1564" s="2">
        <v>200</v>
      </c>
      <c r="G1564" s="2">
        <v>4.4000000000000004</v>
      </c>
      <c r="H1564" s="2">
        <v>100</v>
      </c>
      <c r="I1564" s="2" t="s">
        <v>419</v>
      </c>
      <c r="J1564" s="2">
        <v>43</v>
      </c>
    </row>
    <row r="1565" spans="1:10" x14ac:dyDescent="0.3">
      <c r="A1565" s="2">
        <v>388850</v>
      </c>
      <c r="B1565" s="2" t="s">
        <v>238</v>
      </c>
      <c r="C1565" s="2" t="s">
        <v>11</v>
      </c>
      <c r="D1565" s="2" t="s">
        <v>926</v>
      </c>
      <c r="E1565" s="2" t="s">
        <v>33</v>
      </c>
      <c r="F1565" s="2">
        <v>300</v>
      </c>
      <c r="G1565" s="2">
        <v>3.2</v>
      </c>
      <c r="H1565" s="2">
        <v>20</v>
      </c>
      <c r="I1565" s="2" t="s">
        <v>238</v>
      </c>
      <c r="J1565" s="2">
        <v>32</v>
      </c>
    </row>
    <row r="1566" spans="1:10" x14ac:dyDescent="0.3">
      <c r="A1566" s="2">
        <v>388850</v>
      </c>
      <c r="B1566" s="2" t="s">
        <v>238</v>
      </c>
      <c r="C1566" s="2" t="s">
        <v>11</v>
      </c>
      <c r="D1566" s="2" t="s">
        <v>926</v>
      </c>
      <c r="E1566" s="2" t="s">
        <v>120</v>
      </c>
      <c r="F1566" s="2">
        <v>300</v>
      </c>
      <c r="G1566" s="2">
        <v>3.2</v>
      </c>
      <c r="H1566" s="2">
        <v>20</v>
      </c>
      <c r="I1566" s="2" t="s">
        <v>238</v>
      </c>
      <c r="J1566" s="2">
        <v>32</v>
      </c>
    </row>
    <row r="1567" spans="1:10" x14ac:dyDescent="0.3">
      <c r="A1567" s="2">
        <v>388850</v>
      </c>
      <c r="B1567" s="2" t="s">
        <v>238</v>
      </c>
      <c r="C1567" s="2" t="s">
        <v>11</v>
      </c>
      <c r="D1567" s="2" t="s">
        <v>926</v>
      </c>
      <c r="E1567" s="2" t="s">
        <v>59</v>
      </c>
      <c r="F1567" s="2">
        <v>300</v>
      </c>
      <c r="G1567" s="2">
        <v>3.2</v>
      </c>
      <c r="H1567" s="2">
        <v>20</v>
      </c>
      <c r="I1567" s="2" t="s">
        <v>238</v>
      </c>
      <c r="J1567" s="2">
        <v>32</v>
      </c>
    </row>
    <row r="1568" spans="1:10" x14ac:dyDescent="0.3">
      <c r="A1568" s="2">
        <v>388850</v>
      </c>
      <c r="B1568" s="2" t="s">
        <v>238</v>
      </c>
      <c r="C1568" s="2" t="s">
        <v>11</v>
      </c>
      <c r="D1568" s="2" t="s">
        <v>926</v>
      </c>
      <c r="E1568" s="2" t="s">
        <v>17</v>
      </c>
      <c r="F1568" s="2">
        <v>300</v>
      </c>
      <c r="G1568" s="2">
        <v>3.2</v>
      </c>
      <c r="H1568" s="2">
        <v>20</v>
      </c>
      <c r="I1568" s="2" t="s">
        <v>238</v>
      </c>
      <c r="J1568" s="2">
        <v>32</v>
      </c>
    </row>
    <row r="1569" spans="1:10" x14ac:dyDescent="0.3">
      <c r="A1569" s="2">
        <v>388850</v>
      </c>
      <c r="B1569" s="2" t="s">
        <v>238</v>
      </c>
      <c r="C1569" s="2" t="s">
        <v>11</v>
      </c>
      <c r="D1569" s="2" t="s">
        <v>926</v>
      </c>
      <c r="E1569" s="2" t="s">
        <v>57</v>
      </c>
      <c r="F1569" s="2">
        <v>300</v>
      </c>
      <c r="G1569" s="2">
        <v>3.2</v>
      </c>
      <c r="H1569" s="2">
        <v>20</v>
      </c>
      <c r="I1569" s="2" t="s">
        <v>238</v>
      </c>
      <c r="J1569" s="2">
        <v>32</v>
      </c>
    </row>
    <row r="1570" spans="1:10" x14ac:dyDescent="0.3">
      <c r="A1570" s="2">
        <v>389517</v>
      </c>
      <c r="B1570" s="2" t="s">
        <v>510</v>
      </c>
      <c r="C1570" s="2" t="s">
        <v>11</v>
      </c>
      <c r="D1570" s="2" t="s">
        <v>927</v>
      </c>
      <c r="E1570" s="2" t="s">
        <v>22</v>
      </c>
      <c r="F1570" s="2">
        <v>420</v>
      </c>
      <c r="G1570" s="2">
        <v>2.9</v>
      </c>
      <c r="H1570" s="2">
        <v>80</v>
      </c>
      <c r="I1570" s="2" t="s">
        <v>510</v>
      </c>
      <c r="J1570" s="2">
        <v>48</v>
      </c>
    </row>
    <row r="1571" spans="1:10" x14ac:dyDescent="0.3">
      <c r="A1571" s="2">
        <v>389858</v>
      </c>
      <c r="B1571" s="2" t="s">
        <v>238</v>
      </c>
      <c r="C1571" s="2" t="s">
        <v>11</v>
      </c>
      <c r="D1571" s="2" t="s">
        <v>928</v>
      </c>
      <c r="E1571" s="2" t="s">
        <v>45</v>
      </c>
      <c r="F1571" s="2">
        <v>200</v>
      </c>
      <c r="G1571" s="2">
        <v>2.9</v>
      </c>
      <c r="H1571" s="2">
        <v>80</v>
      </c>
      <c r="I1571" s="2" t="s">
        <v>238</v>
      </c>
      <c r="J1571" s="2">
        <v>52</v>
      </c>
    </row>
    <row r="1572" spans="1:10" x14ac:dyDescent="0.3">
      <c r="A1572" s="2">
        <v>389882</v>
      </c>
      <c r="B1572" s="2" t="s">
        <v>136</v>
      </c>
      <c r="C1572" s="2" t="s">
        <v>11</v>
      </c>
      <c r="D1572" s="2" t="s">
        <v>929</v>
      </c>
      <c r="E1572" s="2" t="s">
        <v>17</v>
      </c>
      <c r="F1572" s="2">
        <v>149</v>
      </c>
      <c r="G1572" s="2">
        <v>2.9</v>
      </c>
      <c r="H1572" s="2">
        <v>80</v>
      </c>
      <c r="I1572" s="2" t="s">
        <v>136</v>
      </c>
      <c r="J1572" s="2">
        <v>67</v>
      </c>
    </row>
    <row r="1573" spans="1:10" x14ac:dyDescent="0.3">
      <c r="A1573" s="2">
        <v>389882</v>
      </c>
      <c r="B1573" s="2" t="s">
        <v>136</v>
      </c>
      <c r="C1573" s="2" t="s">
        <v>11</v>
      </c>
      <c r="D1573" s="2" t="s">
        <v>929</v>
      </c>
      <c r="E1573" s="2" t="s">
        <v>24</v>
      </c>
      <c r="F1573" s="2">
        <v>149</v>
      </c>
      <c r="G1573" s="2">
        <v>2.9</v>
      </c>
      <c r="H1573" s="2">
        <v>80</v>
      </c>
      <c r="I1573" s="2" t="s">
        <v>136</v>
      </c>
      <c r="J1573" s="2">
        <v>67</v>
      </c>
    </row>
    <row r="1574" spans="1:10" x14ac:dyDescent="0.3">
      <c r="A1574" s="2">
        <v>390867</v>
      </c>
      <c r="B1574" s="2" t="s">
        <v>596</v>
      </c>
      <c r="C1574" s="2" t="s">
        <v>11</v>
      </c>
      <c r="D1574" s="2" t="s">
        <v>930</v>
      </c>
      <c r="E1574" s="2" t="s">
        <v>17</v>
      </c>
      <c r="F1574" s="2">
        <v>200</v>
      </c>
      <c r="G1574" s="2">
        <v>2.9</v>
      </c>
      <c r="H1574" s="2">
        <v>80</v>
      </c>
      <c r="I1574" s="2" t="s">
        <v>596</v>
      </c>
      <c r="J1574" s="2">
        <v>52</v>
      </c>
    </row>
    <row r="1575" spans="1:10" x14ac:dyDescent="0.3">
      <c r="A1575" s="2">
        <v>390887</v>
      </c>
      <c r="B1575" s="2" t="s">
        <v>238</v>
      </c>
      <c r="C1575" s="2" t="s">
        <v>11</v>
      </c>
      <c r="D1575" s="2" t="s">
        <v>931</v>
      </c>
      <c r="E1575" s="2" t="s">
        <v>29</v>
      </c>
      <c r="F1575" s="2">
        <v>300</v>
      </c>
      <c r="G1575" s="2">
        <v>2.9</v>
      </c>
      <c r="H1575" s="2">
        <v>80</v>
      </c>
      <c r="I1575" s="2" t="s">
        <v>238</v>
      </c>
      <c r="J1575" s="2">
        <v>40</v>
      </c>
    </row>
    <row r="1576" spans="1:10" x14ac:dyDescent="0.3">
      <c r="A1576" s="2">
        <v>390887</v>
      </c>
      <c r="B1576" s="2" t="s">
        <v>238</v>
      </c>
      <c r="C1576" s="2" t="s">
        <v>11</v>
      </c>
      <c r="D1576" s="2" t="s">
        <v>931</v>
      </c>
      <c r="E1576" s="2" t="s">
        <v>33</v>
      </c>
      <c r="F1576" s="2">
        <v>300</v>
      </c>
      <c r="G1576" s="2">
        <v>2.9</v>
      </c>
      <c r="H1576" s="2">
        <v>80</v>
      </c>
      <c r="I1576" s="2" t="s">
        <v>238</v>
      </c>
      <c r="J1576" s="2">
        <v>40</v>
      </c>
    </row>
    <row r="1577" spans="1:10" x14ac:dyDescent="0.3">
      <c r="A1577" s="2">
        <v>390946</v>
      </c>
      <c r="B1577" s="2" t="s">
        <v>510</v>
      </c>
      <c r="C1577" s="2" t="s">
        <v>11</v>
      </c>
      <c r="D1577" s="2" t="s">
        <v>932</v>
      </c>
      <c r="E1577" s="2" t="s">
        <v>22</v>
      </c>
      <c r="F1577" s="2">
        <v>250</v>
      </c>
      <c r="G1577" s="2">
        <v>4</v>
      </c>
      <c r="H1577" s="2">
        <v>100</v>
      </c>
      <c r="I1577" s="2" t="s">
        <v>510</v>
      </c>
      <c r="J1577" s="2">
        <v>34</v>
      </c>
    </row>
    <row r="1578" spans="1:10" x14ac:dyDescent="0.3">
      <c r="A1578" s="2">
        <v>391778</v>
      </c>
      <c r="B1578" s="2" t="s">
        <v>510</v>
      </c>
      <c r="C1578" s="2" t="s">
        <v>11</v>
      </c>
      <c r="D1578" s="2" t="s">
        <v>933</v>
      </c>
      <c r="E1578" s="2" t="s">
        <v>17</v>
      </c>
      <c r="F1578" s="2">
        <v>250</v>
      </c>
      <c r="G1578" s="2">
        <v>2.9</v>
      </c>
      <c r="H1578" s="2">
        <v>80</v>
      </c>
      <c r="I1578" s="2" t="s">
        <v>510</v>
      </c>
      <c r="J1578" s="2">
        <v>37</v>
      </c>
    </row>
    <row r="1579" spans="1:10" x14ac:dyDescent="0.3">
      <c r="A1579" s="2">
        <v>391832</v>
      </c>
      <c r="B1579" s="2" t="s">
        <v>238</v>
      </c>
      <c r="C1579" s="2" t="s">
        <v>11</v>
      </c>
      <c r="D1579" s="2" t="s">
        <v>934</v>
      </c>
      <c r="E1579" s="2" t="s">
        <v>24</v>
      </c>
      <c r="F1579" s="2">
        <v>400</v>
      </c>
      <c r="G1579" s="2">
        <v>2.9</v>
      </c>
      <c r="H1579" s="2">
        <v>80</v>
      </c>
      <c r="I1579" s="2" t="s">
        <v>935</v>
      </c>
      <c r="J1579" s="2">
        <v>38</v>
      </c>
    </row>
    <row r="1580" spans="1:10" x14ac:dyDescent="0.3">
      <c r="A1580" s="2">
        <v>391832</v>
      </c>
      <c r="B1580" s="2" t="s">
        <v>238</v>
      </c>
      <c r="C1580" s="2" t="s">
        <v>11</v>
      </c>
      <c r="D1580" s="2" t="s">
        <v>934</v>
      </c>
      <c r="E1580" s="2" t="s">
        <v>28</v>
      </c>
      <c r="F1580" s="2">
        <v>400</v>
      </c>
      <c r="G1580" s="2">
        <v>2.9</v>
      </c>
      <c r="H1580" s="2">
        <v>80</v>
      </c>
      <c r="I1580" s="2" t="s">
        <v>935</v>
      </c>
      <c r="J1580" s="2">
        <v>38</v>
      </c>
    </row>
    <row r="1581" spans="1:10" x14ac:dyDescent="0.3">
      <c r="A1581" s="2">
        <v>391832</v>
      </c>
      <c r="B1581" s="2" t="s">
        <v>238</v>
      </c>
      <c r="C1581" s="2" t="s">
        <v>11</v>
      </c>
      <c r="D1581" s="2" t="s">
        <v>934</v>
      </c>
      <c r="E1581" s="2" t="s">
        <v>13</v>
      </c>
      <c r="F1581" s="2">
        <v>400</v>
      </c>
      <c r="G1581" s="2">
        <v>2.9</v>
      </c>
      <c r="H1581" s="2">
        <v>80</v>
      </c>
      <c r="I1581" s="2" t="s">
        <v>935</v>
      </c>
      <c r="J1581" s="2">
        <v>38</v>
      </c>
    </row>
    <row r="1582" spans="1:10" x14ac:dyDescent="0.3">
      <c r="A1582" s="2">
        <v>392201</v>
      </c>
      <c r="B1582" s="2" t="s">
        <v>25</v>
      </c>
      <c r="C1582" s="2" t="s">
        <v>11</v>
      </c>
      <c r="D1582" s="2" t="s">
        <v>936</v>
      </c>
      <c r="E1582" s="2" t="s">
        <v>436</v>
      </c>
      <c r="F1582" s="2">
        <v>200</v>
      </c>
      <c r="G1582" s="2">
        <v>2.9</v>
      </c>
      <c r="H1582" s="2">
        <v>80</v>
      </c>
      <c r="I1582" s="2" t="s">
        <v>25</v>
      </c>
      <c r="J1582" s="2">
        <v>55</v>
      </c>
    </row>
    <row r="1583" spans="1:10" x14ac:dyDescent="0.3">
      <c r="A1583" s="2">
        <v>392201</v>
      </c>
      <c r="B1583" s="2" t="s">
        <v>25</v>
      </c>
      <c r="C1583" s="2" t="s">
        <v>11</v>
      </c>
      <c r="D1583" s="2" t="s">
        <v>936</v>
      </c>
      <c r="E1583" s="2" t="s">
        <v>169</v>
      </c>
      <c r="F1583" s="2">
        <v>200</v>
      </c>
      <c r="G1583" s="2">
        <v>2.9</v>
      </c>
      <c r="H1583" s="2">
        <v>80</v>
      </c>
      <c r="I1583" s="2" t="s">
        <v>25</v>
      </c>
      <c r="J1583" s="2">
        <v>55</v>
      </c>
    </row>
    <row r="1584" spans="1:10" x14ac:dyDescent="0.3">
      <c r="A1584" s="2">
        <v>392211</v>
      </c>
      <c r="B1584" s="2" t="s">
        <v>238</v>
      </c>
      <c r="C1584" s="2" t="s">
        <v>11</v>
      </c>
      <c r="D1584" s="2" t="s">
        <v>937</v>
      </c>
      <c r="E1584" s="2" t="s">
        <v>17</v>
      </c>
      <c r="F1584" s="2">
        <v>100</v>
      </c>
      <c r="G1584" s="2">
        <v>2.9</v>
      </c>
      <c r="H1584" s="2">
        <v>80</v>
      </c>
      <c r="I1584" s="2" t="s">
        <v>238</v>
      </c>
      <c r="J1584" s="2">
        <v>38</v>
      </c>
    </row>
    <row r="1585" spans="1:10" x14ac:dyDescent="0.3">
      <c r="A1585" s="2">
        <v>392283</v>
      </c>
      <c r="B1585" s="2" t="s">
        <v>510</v>
      </c>
      <c r="C1585" s="2" t="s">
        <v>11</v>
      </c>
      <c r="D1585" s="2" t="s">
        <v>938</v>
      </c>
      <c r="E1585" s="2" t="s">
        <v>58</v>
      </c>
      <c r="F1585" s="2">
        <v>200</v>
      </c>
      <c r="G1585" s="2">
        <v>2.9</v>
      </c>
      <c r="H1585" s="2">
        <v>80</v>
      </c>
      <c r="I1585" s="2" t="s">
        <v>510</v>
      </c>
      <c r="J1585" s="2">
        <v>39</v>
      </c>
    </row>
    <row r="1586" spans="1:10" x14ac:dyDescent="0.3">
      <c r="A1586" s="2">
        <v>392283</v>
      </c>
      <c r="B1586" s="2" t="s">
        <v>510</v>
      </c>
      <c r="C1586" s="2" t="s">
        <v>11</v>
      </c>
      <c r="D1586" s="2" t="s">
        <v>938</v>
      </c>
      <c r="E1586" s="2" t="s">
        <v>120</v>
      </c>
      <c r="F1586" s="2">
        <v>200</v>
      </c>
      <c r="G1586" s="2">
        <v>2.9</v>
      </c>
      <c r="H1586" s="2">
        <v>80</v>
      </c>
      <c r="I1586" s="2" t="s">
        <v>510</v>
      </c>
      <c r="J1586" s="2">
        <v>39</v>
      </c>
    </row>
    <row r="1587" spans="1:10" x14ac:dyDescent="0.3">
      <c r="A1587" s="2">
        <v>392342</v>
      </c>
      <c r="B1587" s="2" t="s">
        <v>414</v>
      </c>
      <c r="C1587" s="2" t="s">
        <v>11</v>
      </c>
      <c r="D1587" s="2" t="s">
        <v>939</v>
      </c>
      <c r="E1587" s="2" t="s">
        <v>16</v>
      </c>
      <c r="F1587" s="2">
        <v>240</v>
      </c>
      <c r="G1587" s="2">
        <v>4.0999999999999996</v>
      </c>
      <c r="H1587" s="2">
        <v>50</v>
      </c>
      <c r="I1587" s="2" t="s">
        <v>414</v>
      </c>
      <c r="J1587" s="2">
        <v>39</v>
      </c>
    </row>
    <row r="1588" spans="1:10" x14ac:dyDescent="0.3">
      <c r="A1588" s="2">
        <v>392457</v>
      </c>
      <c r="B1588" s="2" t="s">
        <v>419</v>
      </c>
      <c r="C1588" s="2" t="s">
        <v>11</v>
      </c>
      <c r="D1588" s="2" t="s">
        <v>940</v>
      </c>
      <c r="E1588" s="2" t="s">
        <v>24</v>
      </c>
      <c r="F1588" s="2">
        <v>250</v>
      </c>
      <c r="G1588" s="2">
        <v>4.0999999999999996</v>
      </c>
      <c r="H1588" s="2">
        <v>50</v>
      </c>
      <c r="I1588" s="2" t="s">
        <v>419</v>
      </c>
      <c r="J1588" s="2">
        <v>45</v>
      </c>
    </row>
    <row r="1589" spans="1:10" x14ac:dyDescent="0.3">
      <c r="A1589" s="2">
        <v>392457</v>
      </c>
      <c r="B1589" s="2" t="s">
        <v>419</v>
      </c>
      <c r="C1589" s="2" t="s">
        <v>11</v>
      </c>
      <c r="D1589" s="2" t="s">
        <v>940</v>
      </c>
      <c r="E1589" s="2" t="s">
        <v>17</v>
      </c>
      <c r="F1589" s="2">
        <v>250</v>
      </c>
      <c r="G1589" s="2">
        <v>4.0999999999999996</v>
      </c>
      <c r="H1589" s="2">
        <v>50</v>
      </c>
      <c r="I1589" s="2" t="s">
        <v>419</v>
      </c>
      <c r="J1589" s="2">
        <v>45</v>
      </c>
    </row>
    <row r="1590" spans="1:10" x14ac:dyDescent="0.3">
      <c r="A1590" s="2">
        <v>392457</v>
      </c>
      <c r="B1590" s="2" t="s">
        <v>419</v>
      </c>
      <c r="C1590" s="2" t="s">
        <v>11</v>
      </c>
      <c r="D1590" s="2" t="s">
        <v>940</v>
      </c>
      <c r="E1590" s="2" t="s">
        <v>16</v>
      </c>
      <c r="F1590" s="2">
        <v>250</v>
      </c>
      <c r="G1590" s="2">
        <v>4.0999999999999996</v>
      </c>
      <c r="H1590" s="2">
        <v>50</v>
      </c>
      <c r="I1590" s="2" t="s">
        <v>419</v>
      </c>
      <c r="J1590" s="2">
        <v>45</v>
      </c>
    </row>
    <row r="1591" spans="1:10" x14ac:dyDescent="0.3">
      <c r="A1591" s="2">
        <v>393652</v>
      </c>
      <c r="B1591" s="2" t="s">
        <v>238</v>
      </c>
      <c r="C1591" s="2" t="s">
        <v>11</v>
      </c>
      <c r="D1591" s="2" t="s">
        <v>941</v>
      </c>
      <c r="E1591" s="2" t="s">
        <v>16</v>
      </c>
      <c r="F1591" s="2">
        <v>400</v>
      </c>
      <c r="G1591" s="2">
        <v>4</v>
      </c>
      <c r="H1591" s="2">
        <v>20</v>
      </c>
      <c r="I1591" s="2" t="s">
        <v>238</v>
      </c>
      <c r="J1591" s="2">
        <v>32</v>
      </c>
    </row>
    <row r="1592" spans="1:10" x14ac:dyDescent="0.3">
      <c r="A1592" s="2">
        <v>393672</v>
      </c>
      <c r="B1592" s="2" t="s">
        <v>211</v>
      </c>
      <c r="C1592" s="2" t="s">
        <v>11</v>
      </c>
      <c r="D1592" s="2" t="s">
        <v>942</v>
      </c>
      <c r="E1592" s="2" t="s">
        <v>52</v>
      </c>
      <c r="F1592" s="2">
        <v>200</v>
      </c>
      <c r="G1592" s="2">
        <v>2.9</v>
      </c>
      <c r="H1592" s="2">
        <v>80</v>
      </c>
      <c r="I1592" s="2" t="s">
        <v>211</v>
      </c>
      <c r="J1592" s="2">
        <v>40</v>
      </c>
    </row>
    <row r="1593" spans="1:10" x14ac:dyDescent="0.3">
      <c r="A1593" s="2">
        <v>393672</v>
      </c>
      <c r="B1593" s="2" t="s">
        <v>211</v>
      </c>
      <c r="C1593" s="2" t="s">
        <v>11</v>
      </c>
      <c r="D1593" s="2" t="s">
        <v>942</v>
      </c>
      <c r="E1593" s="2" t="s">
        <v>55</v>
      </c>
      <c r="F1593" s="2">
        <v>200</v>
      </c>
      <c r="G1593" s="2">
        <v>2.9</v>
      </c>
      <c r="H1593" s="2">
        <v>80</v>
      </c>
      <c r="I1593" s="2" t="s">
        <v>211</v>
      </c>
      <c r="J1593" s="2">
        <v>40</v>
      </c>
    </row>
    <row r="1594" spans="1:10" x14ac:dyDescent="0.3">
      <c r="A1594" s="2">
        <v>393672</v>
      </c>
      <c r="B1594" s="2" t="s">
        <v>211</v>
      </c>
      <c r="C1594" s="2" t="s">
        <v>11</v>
      </c>
      <c r="D1594" s="2" t="s">
        <v>942</v>
      </c>
      <c r="E1594" s="2" t="s">
        <v>34</v>
      </c>
      <c r="F1594" s="2">
        <v>200</v>
      </c>
      <c r="G1594" s="2">
        <v>2.9</v>
      </c>
      <c r="H1594" s="2">
        <v>80</v>
      </c>
      <c r="I1594" s="2" t="s">
        <v>211</v>
      </c>
      <c r="J1594" s="2">
        <v>40</v>
      </c>
    </row>
    <row r="1595" spans="1:10" x14ac:dyDescent="0.3">
      <c r="A1595" s="2">
        <v>393672</v>
      </c>
      <c r="B1595" s="2" t="s">
        <v>211</v>
      </c>
      <c r="C1595" s="2" t="s">
        <v>11</v>
      </c>
      <c r="D1595" s="2" t="s">
        <v>942</v>
      </c>
      <c r="E1595" s="2" t="s">
        <v>57</v>
      </c>
      <c r="F1595" s="2">
        <v>200</v>
      </c>
      <c r="G1595" s="2">
        <v>2.9</v>
      </c>
      <c r="H1595" s="2">
        <v>80</v>
      </c>
      <c r="I1595" s="2" t="s">
        <v>211</v>
      </c>
      <c r="J1595" s="2">
        <v>40</v>
      </c>
    </row>
    <row r="1596" spans="1:10" x14ac:dyDescent="0.3">
      <c r="A1596" s="2">
        <v>393706</v>
      </c>
      <c r="B1596" s="2" t="s">
        <v>596</v>
      </c>
      <c r="C1596" s="2" t="s">
        <v>11</v>
      </c>
      <c r="D1596" s="2" t="s">
        <v>943</v>
      </c>
      <c r="E1596" s="2" t="s">
        <v>28</v>
      </c>
      <c r="F1596" s="2">
        <v>500</v>
      </c>
      <c r="G1596" s="2">
        <v>4.0999999999999996</v>
      </c>
      <c r="H1596" s="2">
        <v>500</v>
      </c>
      <c r="I1596" s="2" t="s">
        <v>596</v>
      </c>
      <c r="J1596" s="2">
        <v>48</v>
      </c>
    </row>
    <row r="1597" spans="1:10" x14ac:dyDescent="0.3">
      <c r="A1597" s="2">
        <v>393706</v>
      </c>
      <c r="B1597" s="2" t="s">
        <v>596</v>
      </c>
      <c r="C1597" s="2" t="s">
        <v>11</v>
      </c>
      <c r="D1597" s="2" t="s">
        <v>943</v>
      </c>
      <c r="E1597" s="2" t="s">
        <v>16</v>
      </c>
      <c r="F1597" s="2">
        <v>500</v>
      </c>
      <c r="G1597" s="2">
        <v>4.0999999999999996</v>
      </c>
      <c r="H1597" s="2">
        <v>500</v>
      </c>
      <c r="I1597" s="2" t="s">
        <v>596</v>
      </c>
      <c r="J1597" s="2">
        <v>48</v>
      </c>
    </row>
    <row r="1598" spans="1:10" x14ac:dyDescent="0.3">
      <c r="A1598" s="2">
        <v>393706</v>
      </c>
      <c r="B1598" s="2" t="s">
        <v>596</v>
      </c>
      <c r="C1598" s="2" t="s">
        <v>11</v>
      </c>
      <c r="D1598" s="2" t="s">
        <v>943</v>
      </c>
      <c r="E1598" s="2" t="s">
        <v>17</v>
      </c>
      <c r="F1598" s="2">
        <v>500</v>
      </c>
      <c r="G1598" s="2">
        <v>4.0999999999999996</v>
      </c>
      <c r="H1598" s="2">
        <v>500</v>
      </c>
      <c r="I1598" s="2" t="s">
        <v>596</v>
      </c>
      <c r="J1598" s="2">
        <v>48</v>
      </c>
    </row>
    <row r="1599" spans="1:10" x14ac:dyDescent="0.3">
      <c r="A1599" s="2">
        <v>393706</v>
      </c>
      <c r="B1599" s="2" t="s">
        <v>596</v>
      </c>
      <c r="C1599" s="2" t="s">
        <v>11</v>
      </c>
      <c r="D1599" s="2" t="s">
        <v>943</v>
      </c>
      <c r="E1599" s="2" t="s">
        <v>24</v>
      </c>
      <c r="F1599" s="2">
        <v>500</v>
      </c>
      <c r="G1599" s="2">
        <v>4.0999999999999996</v>
      </c>
      <c r="H1599" s="2">
        <v>500</v>
      </c>
      <c r="I1599" s="2" t="s">
        <v>596</v>
      </c>
      <c r="J1599" s="2">
        <v>48</v>
      </c>
    </row>
    <row r="1600" spans="1:10" x14ac:dyDescent="0.3">
      <c r="A1600" s="2">
        <v>393706</v>
      </c>
      <c r="B1600" s="2" t="s">
        <v>596</v>
      </c>
      <c r="C1600" s="2" t="s">
        <v>11</v>
      </c>
      <c r="D1600" s="2" t="s">
        <v>943</v>
      </c>
      <c r="E1600" s="2" t="s">
        <v>57</v>
      </c>
      <c r="F1600" s="2">
        <v>500</v>
      </c>
      <c r="G1600" s="2">
        <v>4.0999999999999996</v>
      </c>
      <c r="H1600" s="2">
        <v>500</v>
      </c>
      <c r="I1600" s="2" t="s">
        <v>596</v>
      </c>
      <c r="J1600" s="2">
        <v>48</v>
      </c>
    </row>
    <row r="1601" spans="1:10" x14ac:dyDescent="0.3">
      <c r="A1601" s="2">
        <v>394267</v>
      </c>
      <c r="B1601" s="2" t="s">
        <v>419</v>
      </c>
      <c r="C1601" s="2" t="s">
        <v>11</v>
      </c>
      <c r="D1601" s="2" t="s">
        <v>944</v>
      </c>
      <c r="E1601" s="2" t="s">
        <v>16</v>
      </c>
      <c r="F1601" s="2">
        <v>300</v>
      </c>
      <c r="G1601" s="2">
        <v>2.9</v>
      </c>
      <c r="H1601" s="2">
        <v>80</v>
      </c>
      <c r="I1601" s="2" t="s">
        <v>419</v>
      </c>
      <c r="J1601" s="2">
        <v>46</v>
      </c>
    </row>
    <row r="1602" spans="1:10" x14ac:dyDescent="0.3">
      <c r="A1602" s="2">
        <v>394651</v>
      </c>
      <c r="B1602" s="2" t="s">
        <v>590</v>
      </c>
      <c r="C1602" s="2" t="s">
        <v>11</v>
      </c>
      <c r="D1602" s="2" t="s">
        <v>945</v>
      </c>
      <c r="E1602" s="2" t="s">
        <v>24</v>
      </c>
      <c r="F1602" s="2">
        <v>350</v>
      </c>
      <c r="G1602" s="2">
        <v>3.9</v>
      </c>
      <c r="H1602" s="2">
        <v>100</v>
      </c>
      <c r="I1602" s="2" t="s">
        <v>590</v>
      </c>
      <c r="J1602" s="2">
        <v>49</v>
      </c>
    </row>
    <row r="1603" spans="1:10" x14ac:dyDescent="0.3">
      <c r="A1603" s="2">
        <v>394651</v>
      </c>
      <c r="B1603" s="2" t="s">
        <v>590</v>
      </c>
      <c r="C1603" s="2" t="s">
        <v>11</v>
      </c>
      <c r="D1603" s="2" t="s">
        <v>945</v>
      </c>
      <c r="E1603" s="2" t="s">
        <v>17</v>
      </c>
      <c r="F1603" s="2">
        <v>350</v>
      </c>
      <c r="G1603" s="2">
        <v>3.9</v>
      </c>
      <c r="H1603" s="2">
        <v>100</v>
      </c>
      <c r="I1603" s="2" t="s">
        <v>590</v>
      </c>
      <c r="J1603" s="2">
        <v>49</v>
      </c>
    </row>
    <row r="1604" spans="1:10" x14ac:dyDescent="0.3">
      <c r="A1604" s="2">
        <v>394651</v>
      </c>
      <c r="B1604" s="2" t="s">
        <v>590</v>
      </c>
      <c r="C1604" s="2" t="s">
        <v>11</v>
      </c>
      <c r="D1604" s="2" t="s">
        <v>945</v>
      </c>
      <c r="E1604" s="2" t="s">
        <v>28</v>
      </c>
      <c r="F1604" s="2">
        <v>350</v>
      </c>
      <c r="G1604" s="2">
        <v>3.9</v>
      </c>
      <c r="H1604" s="2">
        <v>100</v>
      </c>
      <c r="I1604" s="2" t="s">
        <v>590</v>
      </c>
      <c r="J1604" s="2">
        <v>49</v>
      </c>
    </row>
    <row r="1605" spans="1:10" x14ac:dyDescent="0.3">
      <c r="A1605" s="2">
        <v>395765</v>
      </c>
      <c r="B1605" s="2" t="s">
        <v>419</v>
      </c>
      <c r="C1605" s="2" t="s">
        <v>11</v>
      </c>
      <c r="D1605" s="2" t="s">
        <v>946</v>
      </c>
      <c r="E1605" s="2" t="s">
        <v>24</v>
      </c>
      <c r="F1605" s="2">
        <v>500</v>
      </c>
      <c r="G1605" s="2">
        <v>4</v>
      </c>
      <c r="H1605" s="2">
        <v>500</v>
      </c>
      <c r="I1605" s="2" t="s">
        <v>419</v>
      </c>
      <c r="J1605" s="2">
        <v>77</v>
      </c>
    </row>
    <row r="1606" spans="1:10" x14ac:dyDescent="0.3">
      <c r="A1606" s="2">
        <v>395765</v>
      </c>
      <c r="B1606" s="2" t="s">
        <v>419</v>
      </c>
      <c r="C1606" s="2" t="s">
        <v>11</v>
      </c>
      <c r="D1606" s="2" t="s">
        <v>946</v>
      </c>
      <c r="E1606" s="2" t="s">
        <v>30</v>
      </c>
      <c r="F1606" s="2">
        <v>500</v>
      </c>
      <c r="G1606" s="2">
        <v>4</v>
      </c>
      <c r="H1606" s="2">
        <v>500</v>
      </c>
      <c r="I1606" s="2" t="s">
        <v>419</v>
      </c>
      <c r="J1606" s="2">
        <v>77</v>
      </c>
    </row>
    <row r="1607" spans="1:10" x14ac:dyDescent="0.3">
      <c r="A1607" s="2">
        <v>395765</v>
      </c>
      <c r="B1607" s="2" t="s">
        <v>419</v>
      </c>
      <c r="C1607" s="2" t="s">
        <v>11</v>
      </c>
      <c r="D1607" s="2" t="s">
        <v>946</v>
      </c>
      <c r="E1607" s="2" t="s">
        <v>13</v>
      </c>
      <c r="F1607" s="2">
        <v>500</v>
      </c>
      <c r="G1607" s="2">
        <v>4</v>
      </c>
      <c r="H1607" s="2">
        <v>500</v>
      </c>
      <c r="I1607" s="2" t="s">
        <v>419</v>
      </c>
      <c r="J1607" s="2">
        <v>77</v>
      </c>
    </row>
    <row r="1608" spans="1:10" x14ac:dyDescent="0.3">
      <c r="A1608" s="2">
        <v>395765</v>
      </c>
      <c r="B1608" s="2" t="s">
        <v>419</v>
      </c>
      <c r="C1608" s="2" t="s">
        <v>11</v>
      </c>
      <c r="D1608" s="2" t="s">
        <v>946</v>
      </c>
      <c r="E1608" s="2" t="s">
        <v>45</v>
      </c>
      <c r="F1608" s="2">
        <v>500</v>
      </c>
      <c r="G1608" s="2">
        <v>4</v>
      </c>
      <c r="H1608" s="2">
        <v>500</v>
      </c>
      <c r="I1608" s="2" t="s">
        <v>419</v>
      </c>
      <c r="J1608" s="2">
        <v>77</v>
      </c>
    </row>
    <row r="1609" spans="1:10" x14ac:dyDescent="0.3">
      <c r="A1609" s="2">
        <v>395773</v>
      </c>
      <c r="B1609" s="2" t="s">
        <v>419</v>
      </c>
      <c r="C1609" s="2" t="s">
        <v>11</v>
      </c>
      <c r="D1609" s="2" t="s">
        <v>947</v>
      </c>
      <c r="E1609" s="2" t="s">
        <v>33</v>
      </c>
      <c r="F1609" s="2">
        <v>200</v>
      </c>
      <c r="G1609" s="2">
        <v>3.7</v>
      </c>
      <c r="H1609" s="2">
        <v>20</v>
      </c>
      <c r="I1609" s="2" t="s">
        <v>419</v>
      </c>
      <c r="J1609" s="2">
        <v>77</v>
      </c>
    </row>
    <row r="1610" spans="1:10" x14ac:dyDescent="0.3">
      <c r="A1610" s="2">
        <v>396274</v>
      </c>
      <c r="B1610" s="2" t="s">
        <v>419</v>
      </c>
      <c r="C1610" s="2" t="s">
        <v>11</v>
      </c>
      <c r="D1610" s="2" t="s">
        <v>948</v>
      </c>
      <c r="E1610" s="2" t="s">
        <v>58</v>
      </c>
      <c r="F1610" s="2">
        <v>300</v>
      </c>
      <c r="G1610" s="2">
        <v>2.9</v>
      </c>
      <c r="H1610" s="2">
        <v>80</v>
      </c>
      <c r="I1610" s="2" t="s">
        <v>419</v>
      </c>
      <c r="J1610" s="2">
        <v>66</v>
      </c>
    </row>
    <row r="1611" spans="1:10" x14ac:dyDescent="0.3">
      <c r="A1611" s="2">
        <v>396274</v>
      </c>
      <c r="B1611" s="2" t="s">
        <v>419</v>
      </c>
      <c r="C1611" s="2" t="s">
        <v>11</v>
      </c>
      <c r="D1611" s="2" t="s">
        <v>948</v>
      </c>
      <c r="E1611" s="2" t="s">
        <v>33</v>
      </c>
      <c r="F1611" s="2">
        <v>300</v>
      </c>
      <c r="G1611" s="2">
        <v>2.9</v>
      </c>
      <c r="H1611" s="2">
        <v>80</v>
      </c>
      <c r="I1611" s="2" t="s">
        <v>419</v>
      </c>
      <c r="J1611" s="2">
        <v>66</v>
      </c>
    </row>
    <row r="1612" spans="1:10" x14ac:dyDescent="0.3">
      <c r="A1612" s="2">
        <v>396274</v>
      </c>
      <c r="B1612" s="2" t="s">
        <v>419</v>
      </c>
      <c r="C1612" s="2" t="s">
        <v>11</v>
      </c>
      <c r="D1612" s="2" t="s">
        <v>948</v>
      </c>
      <c r="E1612" s="2" t="s">
        <v>358</v>
      </c>
      <c r="F1612" s="2">
        <v>300</v>
      </c>
      <c r="G1612" s="2">
        <v>2.9</v>
      </c>
      <c r="H1612" s="2">
        <v>80</v>
      </c>
      <c r="I1612" s="2" t="s">
        <v>419</v>
      </c>
      <c r="J1612" s="2">
        <v>66</v>
      </c>
    </row>
    <row r="1613" spans="1:10" x14ac:dyDescent="0.3">
      <c r="A1613" s="2">
        <v>396274</v>
      </c>
      <c r="B1613" s="2" t="s">
        <v>419</v>
      </c>
      <c r="C1613" s="2" t="s">
        <v>11</v>
      </c>
      <c r="D1613" s="2" t="s">
        <v>948</v>
      </c>
      <c r="E1613" s="2" t="s">
        <v>57</v>
      </c>
      <c r="F1613" s="2">
        <v>300</v>
      </c>
      <c r="G1613" s="2">
        <v>2.9</v>
      </c>
      <c r="H1613" s="2">
        <v>80</v>
      </c>
      <c r="I1613" s="2" t="s">
        <v>419</v>
      </c>
      <c r="J1613" s="2">
        <v>66</v>
      </c>
    </row>
    <row r="1614" spans="1:10" x14ac:dyDescent="0.3">
      <c r="A1614" s="2">
        <v>396621</v>
      </c>
      <c r="B1614" s="2" t="s">
        <v>25</v>
      </c>
      <c r="C1614" s="2" t="s">
        <v>11</v>
      </c>
      <c r="D1614" s="2" t="s">
        <v>949</v>
      </c>
      <c r="E1614" s="2" t="s">
        <v>16</v>
      </c>
      <c r="F1614" s="2">
        <v>350</v>
      </c>
      <c r="G1614" s="2">
        <v>2.9</v>
      </c>
      <c r="H1614" s="2">
        <v>80</v>
      </c>
      <c r="I1614" s="2" t="s">
        <v>25</v>
      </c>
      <c r="J1614" s="2">
        <v>40</v>
      </c>
    </row>
    <row r="1615" spans="1:10" x14ac:dyDescent="0.3">
      <c r="A1615" s="2">
        <v>396621</v>
      </c>
      <c r="B1615" s="2" t="s">
        <v>25</v>
      </c>
      <c r="C1615" s="2" t="s">
        <v>11</v>
      </c>
      <c r="D1615" s="2" t="s">
        <v>949</v>
      </c>
      <c r="E1615" s="2" t="s">
        <v>24</v>
      </c>
      <c r="F1615" s="2">
        <v>350</v>
      </c>
      <c r="G1615" s="2">
        <v>2.9</v>
      </c>
      <c r="H1615" s="2">
        <v>80</v>
      </c>
      <c r="I1615" s="2" t="s">
        <v>25</v>
      </c>
      <c r="J1615" s="2">
        <v>40</v>
      </c>
    </row>
    <row r="1616" spans="1:10" x14ac:dyDescent="0.3">
      <c r="A1616" s="2">
        <v>396976</v>
      </c>
      <c r="B1616" s="2" t="s">
        <v>510</v>
      </c>
      <c r="C1616" s="2" t="s">
        <v>11</v>
      </c>
      <c r="D1616" s="2" t="s">
        <v>950</v>
      </c>
      <c r="E1616" s="2" t="s">
        <v>16</v>
      </c>
      <c r="F1616" s="2">
        <v>300</v>
      </c>
      <c r="G1616" s="2">
        <v>2.9</v>
      </c>
      <c r="H1616" s="2">
        <v>80</v>
      </c>
      <c r="I1616" s="2" t="s">
        <v>510</v>
      </c>
      <c r="J1616" s="2">
        <v>48</v>
      </c>
    </row>
    <row r="1617" spans="1:10" x14ac:dyDescent="0.3">
      <c r="A1617" s="2">
        <v>397493</v>
      </c>
      <c r="B1617" s="2" t="s">
        <v>238</v>
      </c>
      <c r="C1617" s="2" t="s">
        <v>11</v>
      </c>
      <c r="D1617" s="2" t="s">
        <v>951</v>
      </c>
      <c r="E1617" s="2" t="s">
        <v>16</v>
      </c>
      <c r="F1617" s="2">
        <v>300</v>
      </c>
      <c r="G1617" s="2">
        <v>3.3</v>
      </c>
      <c r="H1617" s="2">
        <v>20</v>
      </c>
      <c r="I1617" s="2" t="s">
        <v>238</v>
      </c>
      <c r="J1617" s="2">
        <v>33</v>
      </c>
    </row>
    <row r="1618" spans="1:10" x14ac:dyDescent="0.3">
      <c r="A1618" s="2">
        <v>397493</v>
      </c>
      <c r="B1618" s="2" t="s">
        <v>238</v>
      </c>
      <c r="C1618" s="2" t="s">
        <v>11</v>
      </c>
      <c r="D1618" s="2" t="s">
        <v>951</v>
      </c>
      <c r="E1618" s="2" t="s">
        <v>17</v>
      </c>
      <c r="F1618" s="2">
        <v>300</v>
      </c>
      <c r="G1618" s="2">
        <v>3.3</v>
      </c>
      <c r="H1618" s="2">
        <v>20</v>
      </c>
      <c r="I1618" s="2" t="s">
        <v>238</v>
      </c>
      <c r="J1618" s="2">
        <v>33</v>
      </c>
    </row>
    <row r="1619" spans="1:10" x14ac:dyDescent="0.3">
      <c r="A1619" s="2">
        <v>397493</v>
      </c>
      <c r="B1619" s="2" t="s">
        <v>238</v>
      </c>
      <c r="C1619" s="2" t="s">
        <v>11</v>
      </c>
      <c r="D1619" s="2" t="s">
        <v>951</v>
      </c>
      <c r="E1619" s="2" t="s">
        <v>184</v>
      </c>
      <c r="F1619" s="2">
        <v>300</v>
      </c>
      <c r="G1619" s="2">
        <v>3.3</v>
      </c>
      <c r="H1619" s="2">
        <v>20</v>
      </c>
      <c r="I1619" s="2" t="s">
        <v>238</v>
      </c>
      <c r="J1619" s="2">
        <v>33</v>
      </c>
    </row>
    <row r="1620" spans="1:10" x14ac:dyDescent="0.3">
      <c r="A1620" s="2">
        <v>397493</v>
      </c>
      <c r="B1620" s="2" t="s">
        <v>238</v>
      </c>
      <c r="C1620" s="2" t="s">
        <v>11</v>
      </c>
      <c r="D1620" s="2" t="s">
        <v>951</v>
      </c>
      <c r="E1620" s="2" t="s">
        <v>57</v>
      </c>
      <c r="F1620" s="2">
        <v>300</v>
      </c>
      <c r="G1620" s="2">
        <v>3.3</v>
      </c>
      <c r="H1620" s="2">
        <v>20</v>
      </c>
      <c r="I1620" s="2" t="s">
        <v>238</v>
      </c>
      <c r="J1620" s="2">
        <v>33</v>
      </c>
    </row>
    <row r="1621" spans="1:10" x14ac:dyDescent="0.3">
      <c r="A1621" s="2">
        <v>397871</v>
      </c>
      <c r="B1621" s="2" t="s">
        <v>419</v>
      </c>
      <c r="C1621" s="2" t="s">
        <v>11</v>
      </c>
      <c r="D1621" s="2" t="s">
        <v>952</v>
      </c>
      <c r="E1621" s="2" t="s">
        <v>17</v>
      </c>
      <c r="F1621" s="2">
        <v>250</v>
      </c>
      <c r="G1621" s="2">
        <v>3.9</v>
      </c>
      <c r="H1621" s="2">
        <v>100</v>
      </c>
      <c r="I1621" s="2" t="s">
        <v>419</v>
      </c>
      <c r="J1621" s="2">
        <v>60</v>
      </c>
    </row>
    <row r="1622" spans="1:10" x14ac:dyDescent="0.3">
      <c r="A1622" s="2">
        <v>398440</v>
      </c>
      <c r="B1622" s="2" t="s">
        <v>596</v>
      </c>
      <c r="C1622" s="2" t="s">
        <v>11</v>
      </c>
      <c r="D1622" s="2" t="s">
        <v>953</v>
      </c>
      <c r="E1622" s="2" t="s">
        <v>120</v>
      </c>
      <c r="F1622" s="2">
        <v>180</v>
      </c>
      <c r="G1622" s="2">
        <v>2.9</v>
      </c>
      <c r="H1622" s="2">
        <v>80</v>
      </c>
      <c r="I1622" s="2" t="s">
        <v>596</v>
      </c>
      <c r="J1622" s="2">
        <v>53</v>
      </c>
    </row>
    <row r="1623" spans="1:10" x14ac:dyDescent="0.3">
      <c r="A1623" s="2">
        <v>398591</v>
      </c>
      <c r="B1623" s="2" t="s">
        <v>271</v>
      </c>
      <c r="C1623" s="2" t="s">
        <v>11</v>
      </c>
      <c r="D1623" s="2" t="s">
        <v>954</v>
      </c>
      <c r="E1623" s="2" t="s">
        <v>16</v>
      </c>
      <c r="F1623" s="2">
        <v>300</v>
      </c>
      <c r="G1623" s="2">
        <v>4.0999999999999996</v>
      </c>
      <c r="H1623" s="2">
        <v>50</v>
      </c>
      <c r="I1623" s="2" t="s">
        <v>271</v>
      </c>
      <c r="J1623" s="2">
        <v>76</v>
      </c>
    </row>
    <row r="1624" spans="1:10" x14ac:dyDescent="0.3">
      <c r="A1624" s="2">
        <v>398857</v>
      </c>
      <c r="B1624" s="2" t="s">
        <v>414</v>
      </c>
      <c r="C1624" s="2" t="s">
        <v>11</v>
      </c>
      <c r="D1624" s="2" t="s">
        <v>955</v>
      </c>
      <c r="E1624" s="2" t="s">
        <v>29</v>
      </c>
      <c r="F1624" s="2">
        <v>300</v>
      </c>
      <c r="G1624" s="2">
        <v>3.9</v>
      </c>
      <c r="H1624" s="2">
        <v>100</v>
      </c>
      <c r="I1624" s="2" t="s">
        <v>414</v>
      </c>
      <c r="J1624" s="2">
        <v>39</v>
      </c>
    </row>
    <row r="1625" spans="1:10" x14ac:dyDescent="0.3">
      <c r="A1625" s="2">
        <v>399267</v>
      </c>
      <c r="B1625" s="2" t="s">
        <v>238</v>
      </c>
      <c r="C1625" s="2" t="s">
        <v>11</v>
      </c>
      <c r="D1625" s="2" t="s">
        <v>956</v>
      </c>
      <c r="E1625" s="2" t="s">
        <v>34</v>
      </c>
      <c r="F1625" s="2">
        <v>500</v>
      </c>
      <c r="G1625" s="2">
        <v>4.5999999999999996</v>
      </c>
      <c r="H1625" s="2">
        <v>100</v>
      </c>
      <c r="I1625" s="2" t="s">
        <v>238</v>
      </c>
      <c r="J1625" s="2">
        <v>28</v>
      </c>
    </row>
    <row r="1626" spans="1:10" x14ac:dyDescent="0.3">
      <c r="A1626" s="2">
        <v>399267</v>
      </c>
      <c r="B1626" s="2" t="s">
        <v>238</v>
      </c>
      <c r="C1626" s="2" t="s">
        <v>11</v>
      </c>
      <c r="D1626" s="2" t="s">
        <v>956</v>
      </c>
      <c r="E1626" s="2" t="s">
        <v>68</v>
      </c>
      <c r="F1626" s="2">
        <v>500</v>
      </c>
      <c r="G1626" s="2">
        <v>4.5999999999999996</v>
      </c>
      <c r="H1626" s="2">
        <v>100</v>
      </c>
      <c r="I1626" s="2" t="s">
        <v>238</v>
      </c>
      <c r="J1626" s="2">
        <v>28</v>
      </c>
    </row>
    <row r="1627" spans="1:10" x14ac:dyDescent="0.3">
      <c r="A1627" s="2">
        <v>399267</v>
      </c>
      <c r="B1627" s="2" t="s">
        <v>238</v>
      </c>
      <c r="C1627" s="2" t="s">
        <v>11</v>
      </c>
      <c r="D1627" s="2" t="s">
        <v>956</v>
      </c>
      <c r="E1627" s="2" t="s">
        <v>29</v>
      </c>
      <c r="F1627" s="2">
        <v>500</v>
      </c>
      <c r="G1627" s="2">
        <v>4.5999999999999996</v>
      </c>
      <c r="H1627" s="2">
        <v>100</v>
      </c>
      <c r="I1627" s="2" t="s">
        <v>238</v>
      </c>
      <c r="J1627" s="2">
        <v>28</v>
      </c>
    </row>
    <row r="1628" spans="1:10" x14ac:dyDescent="0.3">
      <c r="A1628" s="2">
        <v>399611</v>
      </c>
      <c r="B1628" s="2" t="s">
        <v>155</v>
      </c>
      <c r="C1628" s="2" t="s">
        <v>11</v>
      </c>
      <c r="D1628" s="2" t="s">
        <v>957</v>
      </c>
      <c r="E1628" s="2" t="s">
        <v>47</v>
      </c>
      <c r="F1628" s="2">
        <v>200</v>
      </c>
      <c r="G1628" s="2">
        <v>4.5</v>
      </c>
      <c r="H1628" s="2">
        <v>100</v>
      </c>
      <c r="I1628" s="2" t="s">
        <v>238</v>
      </c>
      <c r="J1628" s="2">
        <v>30</v>
      </c>
    </row>
    <row r="1629" spans="1:10" x14ac:dyDescent="0.3">
      <c r="A1629" s="2">
        <v>399611</v>
      </c>
      <c r="B1629" s="2" t="s">
        <v>155</v>
      </c>
      <c r="C1629" s="2" t="s">
        <v>11</v>
      </c>
      <c r="D1629" s="2" t="s">
        <v>957</v>
      </c>
      <c r="E1629" s="2" t="s">
        <v>45</v>
      </c>
      <c r="F1629" s="2">
        <v>200</v>
      </c>
      <c r="G1629" s="2">
        <v>4.5</v>
      </c>
      <c r="H1629" s="2">
        <v>100</v>
      </c>
      <c r="I1629" s="2" t="s">
        <v>238</v>
      </c>
      <c r="J1629" s="2">
        <v>30</v>
      </c>
    </row>
    <row r="1630" spans="1:10" x14ac:dyDescent="0.3">
      <c r="A1630" s="2">
        <v>399611</v>
      </c>
      <c r="B1630" s="2" t="s">
        <v>155</v>
      </c>
      <c r="C1630" s="2" t="s">
        <v>11</v>
      </c>
      <c r="D1630" s="2" t="s">
        <v>957</v>
      </c>
      <c r="E1630" s="2" t="s">
        <v>17</v>
      </c>
      <c r="F1630" s="2">
        <v>200</v>
      </c>
      <c r="G1630" s="2">
        <v>4.5</v>
      </c>
      <c r="H1630" s="2">
        <v>100</v>
      </c>
      <c r="I1630" s="2" t="s">
        <v>238</v>
      </c>
      <c r="J1630" s="2">
        <v>30</v>
      </c>
    </row>
    <row r="1631" spans="1:10" x14ac:dyDescent="0.3">
      <c r="A1631" s="2">
        <v>400427</v>
      </c>
      <c r="B1631" s="2" t="s">
        <v>706</v>
      </c>
      <c r="C1631" s="2" t="s">
        <v>11</v>
      </c>
      <c r="D1631" s="2" t="s">
        <v>710</v>
      </c>
      <c r="E1631" s="2" t="s">
        <v>34</v>
      </c>
      <c r="F1631" s="2">
        <v>200</v>
      </c>
      <c r="G1631" s="2">
        <v>4</v>
      </c>
      <c r="H1631" s="2">
        <v>20</v>
      </c>
      <c r="I1631" s="2" t="s">
        <v>706</v>
      </c>
      <c r="J1631" s="2">
        <v>72</v>
      </c>
    </row>
    <row r="1632" spans="1:10" x14ac:dyDescent="0.3">
      <c r="A1632" s="2">
        <v>400427</v>
      </c>
      <c r="B1632" s="2" t="s">
        <v>706</v>
      </c>
      <c r="C1632" s="2" t="s">
        <v>11</v>
      </c>
      <c r="D1632" s="2" t="s">
        <v>710</v>
      </c>
      <c r="E1632" s="2" t="s">
        <v>29</v>
      </c>
      <c r="F1632" s="2">
        <v>200</v>
      </c>
      <c r="G1632" s="2">
        <v>4</v>
      </c>
      <c r="H1632" s="2">
        <v>20</v>
      </c>
      <c r="I1632" s="2" t="s">
        <v>706</v>
      </c>
      <c r="J1632" s="2">
        <v>72</v>
      </c>
    </row>
    <row r="1633" spans="1:10" x14ac:dyDescent="0.3">
      <c r="A1633" s="2">
        <v>400427</v>
      </c>
      <c r="B1633" s="2" t="s">
        <v>706</v>
      </c>
      <c r="C1633" s="2" t="s">
        <v>11</v>
      </c>
      <c r="D1633" s="2" t="s">
        <v>710</v>
      </c>
      <c r="E1633" s="2" t="s">
        <v>55</v>
      </c>
      <c r="F1633" s="2">
        <v>200</v>
      </c>
      <c r="G1633" s="2">
        <v>4</v>
      </c>
      <c r="H1633" s="2">
        <v>20</v>
      </c>
      <c r="I1633" s="2" t="s">
        <v>706</v>
      </c>
      <c r="J1633" s="2">
        <v>72</v>
      </c>
    </row>
    <row r="1634" spans="1:10" x14ac:dyDescent="0.3">
      <c r="A1634" s="2">
        <v>400765</v>
      </c>
      <c r="B1634" s="2" t="s">
        <v>419</v>
      </c>
      <c r="C1634" s="2" t="s">
        <v>11</v>
      </c>
      <c r="D1634" s="2" t="s">
        <v>958</v>
      </c>
      <c r="E1634" s="2" t="s">
        <v>17</v>
      </c>
      <c r="F1634" s="2">
        <v>200</v>
      </c>
      <c r="G1634" s="2">
        <v>3.2</v>
      </c>
      <c r="H1634" s="2">
        <v>20</v>
      </c>
      <c r="I1634" s="2" t="s">
        <v>419</v>
      </c>
      <c r="J1634" s="2">
        <v>75</v>
      </c>
    </row>
    <row r="1635" spans="1:10" x14ac:dyDescent="0.3">
      <c r="A1635" s="2">
        <v>400765</v>
      </c>
      <c r="B1635" s="2" t="s">
        <v>419</v>
      </c>
      <c r="C1635" s="2" t="s">
        <v>11</v>
      </c>
      <c r="D1635" s="2" t="s">
        <v>958</v>
      </c>
      <c r="E1635" s="2" t="s">
        <v>47</v>
      </c>
      <c r="F1635" s="2">
        <v>200</v>
      </c>
      <c r="G1635" s="2">
        <v>3.2</v>
      </c>
      <c r="H1635" s="2">
        <v>20</v>
      </c>
      <c r="I1635" s="2" t="s">
        <v>419</v>
      </c>
      <c r="J1635" s="2">
        <v>75</v>
      </c>
    </row>
    <row r="1636" spans="1:10" x14ac:dyDescent="0.3">
      <c r="A1636" s="2">
        <v>400765</v>
      </c>
      <c r="B1636" s="2" t="s">
        <v>419</v>
      </c>
      <c r="C1636" s="2" t="s">
        <v>11</v>
      </c>
      <c r="D1636" s="2" t="s">
        <v>958</v>
      </c>
      <c r="E1636" s="2" t="s">
        <v>120</v>
      </c>
      <c r="F1636" s="2">
        <v>200</v>
      </c>
      <c r="G1636" s="2">
        <v>3.2</v>
      </c>
      <c r="H1636" s="2">
        <v>20</v>
      </c>
      <c r="I1636" s="2" t="s">
        <v>419</v>
      </c>
      <c r="J1636" s="2">
        <v>75</v>
      </c>
    </row>
    <row r="1637" spans="1:10" x14ac:dyDescent="0.3">
      <c r="A1637" s="2">
        <v>400765</v>
      </c>
      <c r="B1637" s="2" t="s">
        <v>419</v>
      </c>
      <c r="C1637" s="2" t="s">
        <v>11</v>
      </c>
      <c r="D1637" s="2" t="s">
        <v>958</v>
      </c>
      <c r="E1637" s="2" t="s">
        <v>184</v>
      </c>
      <c r="F1637" s="2">
        <v>200</v>
      </c>
      <c r="G1637" s="2">
        <v>3.2</v>
      </c>
      <c r="H1637" s="2">
        <v>20</v>
      </c>
      <c r="I1637" s="2" t="s">
        <v>419</v>
      </c>
      <c r="J1637" s="2">
        <v>75</v>
      </c>
    </row>
    <row r="1638" spans="1:10" x14ac:dyDescent="0.3">
      <c r="A1638" s="2">
        <v>400765</v>
      </c>
      <c r="B1638" s="2" t="s">
        <v>419</v>
      </c>
      <c r="C1638" s="2" t="s">
        <v>11</v>
      </c>
      <c r="D1638" s="2" t="s">
        <v>958</v>
      </c>
      <c r="E1638" s="2" t="s">
        <v>57</v>
      </c>
      <c r="F1638" s="2">
        <v>200</v>
      </c>
      <c r="G1638" s="2">
        <v>3.2</v>
      </c>
      <c r="H1638" s="2">
        <v>20</v>
      </c>
      <c r="I1638" s="2" t="s">
        <v>419</v>
      </c>
      <c r="J1638" s="2">
        <v>75</v>
      </c>
    </row>
    <row r="1639" spans="1:10" x14ac:dyDescent="0.3">
      <c r="A1639" s="2">
        <v>400765</v>
      </c>
      <c r="B1639" s="2" t="s">
        <v>419</v>
      </c>
      <c r="C1639" s="2" t="s">
        <v>11</v>
      </c>
      <c r="D1639" s="2" t="s">
        <v>958</v>
      </c>
      <c r="E1639" s="2" t="s">
        <v>29</v>
      </c>
      <c r="F1639" s="2">
        <v>200</v>
      </c>
      <c r="G1639" s="2">
        <v>3.2</v>
      </c>
      <c r="H1639" s="2">
        <v>20</v>
      </c>
      <c r="I1639" s="2" t="s">
        <v>419</v>
      </c>
      <c r="J1639" s="2">
        <v>75</v>
      </c>
    </row>
    <row r="1640" spans="1:10" x14ac:dyDescent="0.3">
      <c r="A1640" s="2">
        <v>400882</v>
      </c>
      <c r="B1640" s="2" t="s">
        <v>25</v>
      </c>
      <c r="C1640" s="2" t="s">
        <v>11</v>
      </c>
      <c r="D1640" s="2" t="s">
        <v>959</v>
      </c>
      <c r="E1640" s="2" t="s">
        <v>45</v>
      </c>
      <c r="F1640" s="2">
        <v>300</v>
      </c>
      <c r="G1640" s="2">
        <v>2.9</v>
      </c>
      <c r="H1640" s="2">
        <v>80</v>
      </c>
      <c r="I1640" s="2" t="s">
        <v>25</v>
      </c>
      <c r="J1640" s="2">
        <v>74</v>
      </c>
    </row>
    <row r="1641" spans="1:10" x14ac:dyDescent="0.3">
      <c r="A1641" s="2">
        <v>401069</v>
      </c>
      <c r="B1641" s="2" t="s">
        <v>419</v>
      </c>
      <c r="C1641" s="2" t="s">
        <v>11</v>
      </c>
      <c r="D1641" s="2" t="s">
        <v>960</v>
      </c>
      <c r="E1641" s="2" t="s">
        <v>17</v>
      </c>
      <c r="F1641" s="2">
        <v>250</v>
      </c>
      <c r="G1641" s="2">
        <v>2.9</v>
      </c>
      <c r="H1641" s="2">
        <v>80</v>
      </c>
      <c r="I1641" s="2" t="s">
        <v>419</v>
      </c>
      <c r="J1641" s="2">
        <v>49</v>
      </c>
    </row>
    <row r="1642" spans="1:10" x14ac:dyDescent="0.3">
      <c r="A1642" s="2">
        <v>401069</v>
      </c>
      <c r="B1642" s="2" t="s">
        <v>419</v>
      </c>
      <c r="C1642" s="2" t="s">
        <v>11</v>
      </c>
      <c r="D1642" s="2" t="s">
        <v>960</v>
      </c>
      <c r="E1642" s="2" t="s">
        <v>16</v>
      </c>
      <c r="F1642" s="2">
        <v>250</v>
      </c>
      <c r="G1642" s="2">
        <v>2.9</v>
      </c>
      <c r="H1642" s="2">
        <v>80</v>
      </c>
      <c r="I1642" s="2" t="s">
        <v>419</v>
      </c>
      <c r="J1642" s="2">
        <v>49</v>
      </c>
    </row>
    <row r="1643" spans="1:10" x14ac:dyDescent="0.3">
      <c r="A1643" s="2">
        <v>401069</v>
      </c>
      <c r="B1643" s="2" t="s">
        <v>419</v>
      </c>
      <c r="C1643" s="2" t="s">
        <v>11</v>
      </c>
      <c r="D1643" s="2" t="s">
        <v>960</v>
      </c>
      <c r="E1643" s="2" t="s">
        <v>24</v>
      </c>
      <c r="F1643" s="2">
        <v>250</v>
      </c>
      <c r="G1643" s="2">
        <v>2.9</v>
      </c>
      <c r="H1643" s="2">
        <v>80</v>
      </c>
      <c r="I1643" s="2" t="s">
        <v>419</v>
      </c>
      <c r="J1643" s="2">
        <v>49</v>
      </c>
    </row>
    <row r="1644" spans="1:10" x14ac:dyDescent="0.3">
      <c r="A1644" s="2">
        <v>402010</v>
      </c>
      <c r="B1644" s="2" t="s">
        <v>419</v>
      </c>
      <c r="C1644" s="2" t="s">
        <v>11</v>
      </c>
      <c r="D1644" s="2" t="s">
        <v>961</v>
      </c>
      <c r="E1644" s="2" t="s">
        <v>34</v>
      </c>
      <c r="F1644" s="2">
        <v>250</v>
      </c>
      <c r="G1644" s="2">
        <v>3.9</v>
      </c>
      <c r="H1644" s="2">
        <v>100</v>
      </c>
      <c r="I1644" s="2" t="s">
        <v>419</v>
      </c>
      <c r="J1644" s="2">
        <v>50</v>
      </c>
    </row>
    <row r="1645" spans="1:10" x14ac:dyDescent="0.3">
      <c r="A1645" s="2">
        <v>402010</v>
      </c>
      <c r="B1645" s="2" t="s">
        <v>419</v>
      </c>
      <c r="C1645" s="2" t="s">
        <v>11</v>
      </c>
      <c r="D1645" s="2" t="s">
        <v>961</v>
      </c>
      <c r="E1645" s="2" t="s">
        <v>29</v>
      </c>
      <c r="F1645" s="2">
        <v>250</v>
      </c>
      <c r="G1645" s="2">
        <v>3.9</v>
      </c>
      <c r="H1645" s="2">
        <v>100</v>
      </c>
      <c r="I1645" s="2" t="s">
        <v>419</v>
      </c>
      <c r="J1645" s="2">
        <v>50</v>
      </c>
    </row>
    <row r="1646" spans="1:10" x14ac:dyDescent="0.3">
      <c r="A1646" s="2">
        <v>402599</v>
      </c>
      <c r="B1646" s="2" t="s">
        <v>238</v>
      </c>
      <c r="C1646" s="2" t="s">
        <v>11</v>
      </c>
      <c r="D1646" s="2" t="s">
        <v>962</v>
      </c>
      <c r="E1646" s="2" t="s">
        <v>16</v>
      </c>
      <c r="F1646" s="2">
        <v>300</v>
      </c>
      <c r="G1646" s="2">
        <v>4.2</v>
      </c>
      <c r="H1646" s="2">
        <v>100</v>
      </c>
      <c r="I1646" s="2" t="s">
        <v>963</v>
      </c>
      <c r="J1646" s="2">
        <v>33</v>
      </c>
    </row>
    <row r="1647" spans="1:10" x14ac:dyDescent="0.3">
      <c r="A1647" s="2">
        <v>402599</v>
      </c>
      <c r="B1647" s="2" t="s">
        <v>238</v>
      </c>
      <c r="C1647" s="2" t="s">
        <v>11</v>
      </c>
      <c r="D1647" s="2" t="s">
        <v>962</v>
      </c>
      <c r="E1647" s="2" t="s">
        <v>24</v>
      </c>
      <c r="F1647" s="2">
        <v>300</v>
      </c>
      <c r="G1647" s="2">
        <v>4.2</v>
      </c>
      <c r="H1647" s="2">
        <v>100</v>
      </c>
      <c r="I1647" s="2" t="s">
        <v>963</v>
      </c>
      <c r="J1647" s="2">
        <v>33</v>
      </c>
    </row>
    <row r="1648" spans="1:10" x14ac:dyDescent="0.3">
      <c r="A1648" s="2">
        <v>402599</v>
      </c>
      <c r="B1648" s="2" t="s">
        <v>238</v>
      </c>
      <c r="C1648" s="2" t="s">
        <v>11</v>
      </c>
      <c r="D1648" s="2" t="s">
        <v>962</v>
      </c>
      <c r="E1648" s="2" t="s">
        <v>120</v>
      </c>
      <c r="F1648" s="2">
        <v>300</v>
      </c>
      <c r="G1648" s="2">
        <v>4.2</v>
      </c>
      <c r="H1648" s="2">
        <v>100</v>
      </c>
      <c r="I1648" s="2" t="s">
        <v>963</v>
      </c>
      <c r="J1648" s="2">
        <v>33</v>
      </c>
    </row>
    <row r="1649" spans="1:10" x14ac:dyDescent="0.3">
      <c r="A1649" s="2">
        <v>402599</v>
      </c>
      <c r="B1649" s="2" t="s">
        <v>238</v>
      </c>
      <c r="C1649" s="2" t="s">
        <v>11</v>
      </c>
      <c r="D1649" s="2" t="s">
        <v>962</v>
      </c>
      <c r="E1649" s="2" t="s">
        <v>33</v>
      </c>
      <c r="F1649" s="2">
        <v>300</v>
      </c>
      <c r="G1649" s="2">
        <v>4.2</v>
      </c>
      <c r="H1649" s="2">
        <v>100</v>
      </c>
      <c r="I1649" s="2" t="s">
        <v>963</v>
      </c>
      <c r="J1649" s="2">
        <v>33</v>
      </c>
    </row>
    <row r="1650" spans="1:10" x14ac:dyDescent="0.3">
      <c r="A1650" s="2">
        <v>402599</v>
      </c>
      <c r="B1650" s="2" t="s">
        <v>238</v>
      </c>
      <c r="C1650" s="2" t="s">
        <v>11</v>
      </c>
      <c r="D1650" s="2" t="s">
        <v>962</v>
      </c>
      <c r="E1650" s="2" t="s">
        <v>57</v>
      </c>
      <c r="F1650" s="2">
        <v>300</v>
      </c>
      <c r="G1650" s="2">
        <v>4.2</v>
      </c>
      <c r="H1650" s="2">
        <v>100</v>
      </c>
      <c r="I1650" s="2" t="s">
        <v>963</v>
      </c>
      <c r="J1650" s="2">
        <v>33</v>
      </c>
    </row>
    <row r="1651" spans="1:10" x14ac:dyDescent="0.3">
      <c r="A1651" s="2">
        <v>402864</v>
      </c>
      <c r="B1651" s="2" t="s">
        <v>238</v>
      </c>
      <c r="C1651" s="2" t="s">
        <v>11</v>
      </c>
      <c r="D1651" s="2" t="s">
        <v>548</v>
      </c>
      <c r="E1651" s="2" t="s">
        <v>98</v>
      </c>
      <c r="F1651" s="2">
        <v>400</v>
      </c>
      <c r="G1651" s="2">
        <v>4</v>
      </c>
      <c r="H1651" s="2">
        <v>500</v>
      </c>
      <c r="I1651" s="2" t="s">
        <v>238</v>
      </c>
      <c r="J1651" s="2">
        <v>33</v>
      </c>
    </row>
    <row r="1652" spans="1:10" x14ac:dyDescent="0.3">
      <c r="A1652" s="2">
        <v>402864</v>
      </c>
      <c r="B1652" s="2" t="s">
        <v>238</v>
      </c>
      <c r="C1652" s="2" t="s">
        <v>11</v>
      </c>
      <c r="D1652" s="2" t="s">
        <v>548</v>
      </c>
      <c r="E1652" s="2" t="s">
        <v>59</v>
      </c>
      <c r="F1652" s="2">
        <v>400</v>
      </c>
      <c r="G1652" s="2">
        <v>4</v>
      </c>
      <c r="H1652" s="2">
        <v>500</v>
      </c>
      <c r="I1652" s="2" t="s">
        <v>238</v>
      </c>
      <c r="J1652" s="2">
        <v>33</v>
      </c>
    </row>
    <row r="1653" spans="1:10" x14ac:dyDescent="0.3">
      <c r="A1653" s="2">
        <v>402864</v>
      </c>
      <c r="B1653" s="2" t="s">
        <v>238</v>
      </c>
      <c r="C1653" s="2" t="s">
        <v>11</v>
      </c>
      <c r="D1653" s="2" t="s">
        <v>548</v>
      </c>
      <c r="E1653" s="2" t="s">
        <v>544</v>
      </c>
      <c r="F1653" s="2">
        <v>400</v>
      </c>
      <c r="G1653" s="2">
        <v>4</v>
      </c>
      <c r="H1653" s="2">
        <v>500</v>
      </c>
      <c r="I1653" s="2" t="s">
        <v>238</v>
      </c>
      <c r="J1653" s="2">
        <v>33</v>
      </c>
    </row>
    <row r="1654" spans="1:10" x14ac:dyDescent="0.3">
      <c r="A1654" s="2">
        <v>402864</v>
      </c>
      <c r="B1654" s="2" t="s">
        <v>238</v>
      </c>
      <c r="C1654" s="2" t="s">
        <v>11</v>
      </c>
      <c r="D1654" s="2" t="s">
        <v>548</v>
      </c>
      <c r="E1654" s="2" t="s">
        <v>29</v>
      </c>
      <c r="F1654" s="2">
        <v>400</v>
      </c>
      <c r="G1654" s="2">
        <v>4</v>
      </c>
      <c r="H1654" s="2">
        <v>500</v>
      </c>
      <c r="I1654" s="2" t="s">
        <v>238</v>
      </c>
      <c r="J1654" s="2">
        <v>33</v>
      </c>
    </row>
    <row r="1655" spans="1:10" x14ac:dyDescent="0.3">
      <c r="A1655" s="2">
        <v>402864</v>
      </c>
      <c r="B1655" s="2" t="s">
        <v>238</v>
      </c>
      <c r="C1655" s="2" t="s">
        <v>11</v>
      </c>
      <c r="D1655" s="2" t="s">
        <v>548</v>
      </c>
      <c r="E1655" s="2" t="s">
        <v>33</v>
      </c>
      <c r="F1655" s="2">
        <v>400</v>
      </c>
      <c r="G1655" s="2">
        <v>4</v>
      </c>
      <c r="H1655" s="2">
        <v>500</v>
      </c>
      <c r="I1655" s="2" t="s">
        <v>238</v>
      </c>
      <c r="J1655" s="2">
        <v>33</v>
      </c>
    </row>
    <row r="1656" spans="1:10" x14ac:dyDescent="0.3">
      <c r="A1656" s="2">
        <v>402864</v>
      </c>
      <c r="B1656" s="2" t="s">
        <v>238</v>
      </c>
      <c r="C1656" s="2" t="s">
        <v>11</v>
      </c>
      <c r="D1656" s="2" t="s">
        <v>548</v>
      </c>
      <c r="E1656" s="2" t="s">
        <v>120</v>
      </c>
      <c r="F1656" s="2">
        <v>400</v>
      </c>
      <c r="G1656" s="2">
        <v>4</v>
      </c>
      <c r="H1656" s="2">
        <v>500</v>
      </c>
      <c r="I1656" s="2" t="s">
        <v>238</v>
      </c>
      <c r="J1656" s="2">
        <v>33</v>
      </c>
    </row>
    <row r="1657" spans="1:10" x14ac:dyDescent="0.3">
      <c r="A1657" s="2">
        <v>402881</v>
      </c>
      <c r="B1657" s="2" t="s">
        <v>419</v>
      </c>
      <c r="C1657" s="2" t="s">
        <v>11</v>
      </c>
      <c r="D1657" s="2" t="s">
        <v>964</v>
      </c>
      <c r="E1657" s="2" t="s">
        <v>33</v>
      </c>
      <c r="F1657" s="2">
        <v>600</v>
      </c>
      <c r="G1657" s="2">
        <v>2.9</v>
      </c>
      <c r="H1657" s="2">
        <v>80</v>
      </c>
      <c r="I1657" s="2" t="s">
        <v>419</v>
      </c>
      <c r="J1657" s="2">
        <v>73</v>
      </c>
    </row>
    <row r="1658" spans="1:10" x14ac:dyDescent="0.3">
      <c r="A1658" s="2">
        <v>403007</v>
      </c>
      <c r="B1658" s="2" t="s">
        <v>238</v>
      </c>
      <c r="C1658" s="2" t="s">
        <v>11</v>
      </c>
      <c r="D1658" s="2" t="s">
        <v>965</v>
      </c>
      <c r="E1658" s="2" t="s">
        <v>68</v>
      </c>
      <c r="F1658" s="2">
        <v>300</v>
      </c>
      <c r="G1658" s="2">
        <v>4.3</v>
      </c>
      <c r="H1658" s="2">
        <v>20</v>
      </c>
      <c r="I1658" s="2" t="s">
        <v>963</v>
      </c>
      <c r="J1658" s="2">
        <v>31</v>
      </c>
    </row>
    <row r="1659" spans="1:10" x14ac:dyDescent="0.3">
      <c r="A1659" s="2">
        <v>403007</v>
      </c>
      <c r="B1659" s="2" t="s">
        <v>238</v>
      </c>
      <c r="C1659" s="2" t="s">
        <v>11</v>
      </c>
      <c r="D1659" s="2" t="s">
        <v>965</v>
      </c>
      <c r="E1659" s="2" t="s">
        <v>120</v>
      </c>
      <c r="F1659" s="2">
        <v>300</v>
      </c>
      <c r="G1659" s="2">
        <v>4.3</v>
      </c>
      <c r="H1659" s="2">
        <v>20</v>
      </c>
      <c r="I1659" s="2" t="s">
        <v>963</v>
      </c>
      <c r="J1659" s="2">
        <v>31</v>
      </c>
    </row>
    <row r="1660" spans="1:10" x14ac:dyDescent="0.3">
      <c r="A1660" s="2">
        <v>403632</v>
      </c>
      <c r="B1660" s="2" t="s">
        <v>590</v>
      </c>
      <c r="C1660" s="2" t="s">
        <v>11</v>
      </c>
      <c r="D1660" s="2" t="s">
        <v>966</v>
      </c>
      <c r="E1660" s="2" t="s">
        <v>47</v>
      </c>
      <c r="F1660" s="2">
        <v>100</v>
      </c>
      <c r="G1660" s="2">
        <v>2.9</v>
      </c>
      <c r="H1660" s="2">
        <v>80</v>
      </c>
      <c r="I1660" s="2" t="s">
        <v>590</v>
      </c>
      <c r="J1660" s="2">
        <v>48</v>
      </c>
    </row>
    <row r="1661" spans="1:10" x14ac:dyDescent="0.3">
      <c r="A1661" s="2">
        <v>403648</v>
      </c>
      <c r="B1661" s="2" t="s">
        <v>25</v>
      </c>
      <c r="C1661" s="2" t="s">
        <v>11</v>
      </c>
      <c r="D1661" s="2" t="s">
        <v>967</v>
      </c>
      <c r="E1661" s="2" t="s">
        <v>182</v>
      </c>
      <c r="F1661" s="2">
        <v>300</v>
      </c>
      <c r="G1661" s="2">
        <v>4.3</v>
      </c>
      <c r="H1661" s="2">
        <v>50</v>
      </c>
      <c r="I1661" s="2" t="s">
        <v>25</v>
      </c>
      <c r="J1661" s="2">
        <v>75</v>
      </c>
    </row>
    <row r="1662" spans="1:10" x14ac:dyDescent="0.3">
      <c r="A1662" s="2">
        <v>403648</v>
      </c>
      <c r="B1662" s="2" t="s">
        <v>25</v>
      </c>
      <c r="C1662" s="2" t="s">
        <v>11</v>
      </c>
      <c r="D1662" s="2" t="s">
        <v>967</v>
      </c>
      <c r="E1662" s="2" t="s">
        <v>45</v>
      </c>
      <c r="F1662" s="2">
        <v>300</v>
      </c>
      <c r="G1662" s="2">
        <v>4.3</v>
      </c>
      <c r="H1662" s="2">
        <v>50</v>
      </c>
      <c r="I1662" s="2" t="s">
        <v>25</v>
      </c>
      <c r="J1662" s="2">
        <v>75</v>
      </c>
    </row>
    <row r="1663" spans="1:10" x14ac:dyDescent="0.3">
      <c r="A1663" s="2">
        <v>403648</v>
      </c>
      <c r="B1663" s="2" t="s">
        <v>25</v>
      </c>
      <c r="C1663" s="2" t="s">
        <v>11</v>
      </c>
      <c r="D1663" s="2" t="s">
        <v>967</v>
      </c>
      <c r="E1663" s="2" t="s">
        <v>17</v>
      </c>
      <c r="F1663" s="2">
        <v>300</v>
      </c>
      <c r="G1663" s="2">
        <v>4.3</v>
      </c>
      <c r="H1663" s="2">
        <v>50</v>
      </c>
      <c r="I1663" s="2" t="s">
        <v>25</v>
      </c>
      <c r="J1663" s="2">
        <v>75</v>
      </c>
    </row>
    <row r="1664" spans="1:10" x14ac:dyDescent="0.3">
      <c r="A1664" s="2">
        <v>404272</v>
      </c>
      <c r="B1664" s="2" t="s">
        <v>211</v>
      </c>
      <c r="C1664" s="2" t="s">
        <v>11</v>
      </c>
      <c r="D1664" s="2" t="s">
        <v>968</v>
      </c>
      <c r="E1664" s="2" t="s">
        <v>33</v>
      </c>
      <c r="F1664" s="2">
        <v>300</v>
      </c>
      <c r="G1664" s="2">
        <v>2.9</v>
      </c>
      <c r="H1664" s="2">
        <v>80</v>
      </c>
      <c r="I1664" s="2" t="s">
        <v>211</v>
      </c>
      <c r="J1664" s="2">
        <v>48</v>
      </c>
    </row>
    <row r="1665" spans="1:10" x14ac:dyDescent="0.3">
      <c r="A1665" s="2">
        <v>404272</v>
      </c>
      <c r="B1665" s="2" t="s">
        <v>211</v>
      </c>
      <c r="C1665" s="2" t="s">
        <v>11</v>
      </c>
      <c r="D1665" s="2" t="s">
        <v>968</v>
      </c>
      <c r="E1665" s="2" t="s">
        <v>57</v>
      </c>
      <c r="F1665" s="2">
        <v>300</v>
      </c>
      <c r="G1665" s="2">
        <v>2.9</v>
      </c>
      <c r="H1665" s="2">
        <v>80</v>
      </c>
      <c r="I1665" s="2" t="s">
        <v>211</v>
      </c>
      <c r="J1665" s="2">
        <v>48</v>
      </c>
    </row>
    <row r="1666" spans="1:10" x14ac:dyDescent="0.3">
      <c r="A1666" s="2">
        <v>404272</v>
      </c>
      <c r="B1666" s="2" t="s">
        <v>211</v>
      </c>
      <c r="C1666" s="2" t="s">
        <v>11</v>
      </c>
      <c r="D1666" s="2" t="s">
        <v>968</v>
      </c>
      <c r="E1666" s="2" t="s">
        <v>55</v>
      </c>
      <c r="F1666" s="2">
        <v>300</v>
      </c>
      <c r="G1666" s="2">
        <v>2.9</v>
      </c>
      <c r="H1666" s="2">
        <v>80</v>
      </c>
      <c r="I1666" s="2" t="s">
        <v>211</v>
      </c>
      <c r="J1666" s="2">
        <v>48</v>
      </c>
    </row>
    <row r="1667" spans="1:10" x14ac:dyDescent="0.3">
      <c r="A1667" s="2">
        <v>404322</v>
      </c>
      <c r="B1667" s="2" t="s">
        <v>510</v>
      </c>
      <c r="C1667" s="2" t="s">
        <v>11</v>
      </c>
      <c r="D1667" s="2" t="s">
        <v>969</v>
      </c>
      <c r="E1667" s="2" t="s">
        <v>33</v>
      </c>
      <c r="F1667" s="2">
        <v>300</v>
      </c>
      <c r="G1667" s="2">
        <v>3.3</v>
      </c>
      <c r="H1667" s="2">
        <v>20</v>
      </c>
      <c r="I1667" s="2" t="s">
        <v>510</v>
      </c>
      <c r="J1667" s="2">
        <v>43</v>
      </c>
    </row>
    <row r="1668" spans="1:10" x14ac:dyDescent="0.3">
      <c r="A1668" s="2">
        <v>404322</v>
      </c>
      <c r="B1668" s="2" t="s">
        <v>510</v>
      </c>
      <c r="C1668" s="2" t="s">
        <v>11</v>
      </c>
      <c r="D1668" s="2" t="s">
        <v>969</v>
      </c>
      <c r="E1668" s="2" t="s">
        <v>98</v>
      </c>
      <c r="F1668" s="2">
        <v>300</v>
      </c>
      <c r="G1668" s="2">
        <v>3.3</v>
      </c>
      <c r="H1668" s="2">
        <v>20</v>
      </c>
      <c r="I1668" s="2" t="s">
        <v>510</v>
      </c>
      <c r="J1668" s="2">
        <v>43</v>
      </c>
    </row>
    <row r="1669" spans="1:10" x14ac:dyDescent="0.3">
      <c r="A1669" s="2">
        <v>404322</v>
      </c>
      <c r="B1669" s="2" t="s">
        <v>510</v>
      </c>
      <c r="C1669" s="2" t="s">
        <v>11</v>
      </c>
      <c r="D1669" s="2" t="s">
        <v>969</v>
      </c>
      <c r="E1669" s="2" t="s">
        <v>57</v>
      </c>
      <c r="F1669" s="2">
        <v>300</v>
      </c>
      <c r="G1669" s="2">
        <v>3.3</v>
      </c>
      <c r="H1669" s="2">
        <v>20</v>
      </c>
      <c r="I1669" s="2" t="s">
        <v>510</v>
      </c>
      <c r="J1669" s="2">
        <v>43</v>
      </c>
    </row>
    <row r="1670" spans="1:10" x14ac:dyDescent="0.3">
      <c r="A1670" s="2">
        <v>404999</v>
      </c>
      <c r="B1670" s="2" t="s">
        <v>970</v>
      </c>
      <c r="C1670" s="2" t="s">
        <v>11</v>
      </c>
      <c r="D1670" s="2" t="s">
        <v>971</v>
      </c>
      <c r="E1670" s="2" t="s">
        <v>45</v>
      </c>
      <c r="F1670" s="2">
        <v>250</v>
      </c>
      <c r="G1670" s="2">
        <v>3.7</v>
      </c>
      <c r="H1670" s="2">
        <v>50</v>
      </c>
      <c r="I1670" s="2" t="s">
        <v>935</v>
      </c>
      <c r="J1670" s="2">
        <v>38</v>
      </c>
    </row>
    <row r="1671" spans="1:10" x14ac:dyDescent="0.3">
      <c r="A1671" s="2">
        <v>404999</v>
      </c>
      <c r="B1671" s="2" t="s">
        <v>970</v>
      </c>
      <c r="C1671" s="2" t="s">
        <v>11</v>
      </c>
      <c r="D1671" s="2" t="s">
        <v>971</v>
      </c>
      <c r="E1671" s="2" t="s">
        <v>24</v>
      </c>
      <c r="F1671" s="2">
        <v>250</v>
      </c>
      <c r="G1671" s="2">
        <v>3.7</v>
      </c>
      <c r="H1671" s="2">
        <v>50</v>
      </c>
      <c r="I1671" s="2" t="s">
        <v>935</v>
      </c>
      <c r="J1671" s="2">
        <v>38</v>
      </c>
    </row>
    <row r="1672" spans="1:10" x14ac:dyDescent="0.3">
      <c r="A1672" s="2">
        <v>404999</v>
      </c>
      <c r="B1672" s="2" t="s">
        <v>970</v>
      </c>
      <c r="C1672" s="2" t="s">
        <v>11</v>
      </c>
      <c r="D1672" s="2" t="s">
        <v>971</v>
      </c>
      <c r="E1672" s="2" t="s">
        <v>184</v>
      </c>
      <c r="F1672" s="2">
        <v>250</v>
      </c>
      <c r="G1672" s="2">
        <v>3.7</v>
      </c>
      <c r="H1672" s="2">
        <v>50</v>
      </c>
      <c r="I1672" s="2" t="s">
        <v>935</v>
      </c>
      <c r="J1672" s="2">
        <v>38</v>
      </c>
    </row>
    <row r="1673" spans="1:10" x14ac:dyDescent="0.3">
      <c r="A1673" s="2">
        <v>404999</v>
      </c>
      <c r="B1673" s="2" t="s">
        <v>970</v>
      </c>
      <c r="C1673" s="2" t="s">
        <v>11</v>
      </c>
      <c r="D1673" s="2" t="s">
        <v>971</v>
      </c>
      <c r="E1673" s="2" t="s">
        <v>120</v>
      </c>
      <c r="F1673" s="2">
        <v>250</v>
      </c>
      <c r="G1673" s="2">
        <v>3.7</v>
      </c>
      <c r="H1673" s="2">
        <v>50</v>
      </c>
      <c r="I1673" s="2" t="s">
        <v>935</v>
      </c>
      <c r="J1673" s="2">
        <v>38</v>
      </c>
    </row>
    <row r="1674" spans="1:10" x14ac:dyDescent="0.3">
      <c r="A1674" s="2">
        <v>405000</v>
      </c>
      <c r="B1674" s="2" t="s">
        <v>970</v>
      </c>
      <c r="C1674" s="2" t="s">
        <v>11</v>
      </c>
      <c r="D1674" s="2" t="s">
        <v>972</v>
      </c>
      <c r="E1674" s="2" t="s">
        <v>45</v>
      </c>
      <c r="F1674" s="2">
        <v>250</v>
      </c>
      <c r="G1674" s="2">
        <v>2.9</v>
      </c>
      <c r="H1674" s="2">
        <v>80</v>
      </c>
      <c r="I1674" s="2" t="s">
        <v>935</v>
      </c>
      <c r="J1674" s="2">
        <v>39</v>
      </c>
    </row>
    <row r="1675" spans="1:10" x14ac:dyDescent="0.3">
      <c r="A1675" s="2">
        <v>405000</v>
      </c>
      <c r="B1675" s="2" t="s">
        <v>970</v>
      </c>
      <c r="C1675" s="2" t="s">
        <v>11</v>
      </c>
      <c r="D1675" s="2" t="s">
        <v>972</v>
      </c>
      <c r="E1675" s="2" t="s">
        <v>24</v>
      </c>
      <c r="F1675" s="2">
        <v>250</v>
      </c>
      <c r="G1675" s="2">
        <v>2.9</v>
      </c>
      <c r="H1675" s="2">
        <v>80</v>
      </c>
      <c r="I1675" s="2" t="s">
        <v>935</v>
      </c>
      <c r="J1675" s="2">
        <v>39</v>
      </c>
    </row>
    <row r="1676" spans="1:10" x14ac:dyDescent="0.3">
      <c r="A1676" s="2">
        <v>405000</v>
      </c>
      <c r="B1676" s="2" t="s">
        <v>970</v>
      </c>
      <c r="C1676" s="2" t="s">
        <v>11</v>
      </c>
      <c r="D1676" s="2" t="s">
        <v>972</v>
      </c>
      <c r="E1676" s="2" t="s">
        <v>184</v>
      </c>
      <c r="F1676" s="2">
        <v>250</v>
      </c>
      <c r="G1676" s="2">
        <v>2.9</v>
      </c>
      <c r="H1676" s="2">
        <v>80</v>
      </c>
      <c r="I1676" s="2" t="s">
        <v>935</v>
      </c>
      <c r="J1676" s="2">
        <v>39</v>
      </c>
    </row>
    <row r="1677" spans="1:10" x14ac:dyDescent="0.3">
      <c r="A1677" s="2">
        <v>405000</v>
      </c>
      <c r="B1677" s="2" t="s">
        <v>970</v>
      </c>
      <c r="C1677" s="2" t="s">
        <v>11</v>
      </c>
      <c r="D1677" s="2" t="s">
        <v>972</v>
      </c>
      <c r="E1677" s="2" t="s">
        <v>120</v>
      </c>
      <c r="F1677" s="2">
        <v>250</v>
      </c>
      <c r="G1677" s="2">
        <v>2.9</v>
      </c>
      <c r="H1677" s="2">
        <v>80</v>
      </c>
      <c r="I1677" s="2" t="s">
        <v>935</v>
      </c>
      <c r="J1677" s="2">
        <v>39</v>
      </c>
    </row>
    <row r="1678" spans="1:10" x14ac:dyDescent="0.3">
      <c r="A1678" s="2">
        <v>405221</v>
      </c>
      <c r="B1678" s="2" t="s">
        <v>419</v>
      </c>
      <c r="C1678" s="2" t="s">
        <v>11</v>
      </c>
      <c r="D1678" s="2" t="s">
        <v>973</v>
      </c>
      <c r="E1678" s="2" t="s">
        <v>59</v>
      </c>
      <c r="F1678" s="2">
        <v>300</v>
      </c>
      <c r="G1678" s="2">
        <v>2.9</v>
      </c>
      <c r="H1678" s="2">
        <v>80</v>
      </c>
      <c r="I1678" s="2" t="s">
        <v>419</v>
      </c>
      <c r="J1678" s="2">
        <v>36</v>
      </c>
    </row>
    <row r="1679" spans="1:10" x14ac:dyDescent="0.3">
      <c r="A1679" s="2">
        <v>405221</v>
      </c>
      <c r="B1679" s="2" t="s">
        <v>419</v>
      </c>
      <c r="C1679" s="2" t="s">
        <v>11</v>
      </c>
      <c r="D1679" s="2" t="s">
        <v>973</v>
      </c>
      <c r="E1679" s="2" t="s">
        <v>120</v>
      </c>
      <c r="F1679" s="2">
        <v>300</v>
      </c>
      <c r="G1679" s="2">
        <v>2.9</v>
      </c>
      <c r="H1679" s="2">
        <v>80</v>
      </c>
      <c r="I1679" s="2" t="s">
        <v>419</v>
      </c>
      <c r="J1679" s="2">
        <v>36</v>
      </c>
    </row>
    <row r="1680" spans="1:10" x14ac:dyDescent="0.3">
      <c r="A1680" s="2">
        <v>405403</v>
      </c>
      <c r="B1680" s="2" t="s">
        <v>238</v>
      </c>
      <c r="C1680" s="2" t="s">
        <v>11</v>
      </c>
      <c r="D1680" s="2" t="s">
        <v>974</v>
      </c>
      <c r="E1680" s="2" t="s">
        <v>16</v>
      </c>
      <c r="F1680" s="2">
        <v>150</v>
      </c>
      <c r="G1680" s="2">
        <v>2.9</v>
      </c>
      <c r="H1680" s="2">
        <v>80</v>
      </c>
      <c r="I1680" s="2" t="s">
        <v>238</v>
      </c>
      <c r="J1680" s="2">
        <v>34</v>
      </c>
    </row>
    <row r="1681" spans="1:10" x14ac:dyDescent="0.3">
      <c r="A1681" s="2">
        <v>405522</v>
      </c>
      <c r="B1681" s="2" t="s">
        <v>414</v>
      </c>
      <c r="C1681" s="2" t="s">
        <v>11</v>
      </c>
      <c r="D1681" s="2" t="s">
        <v>975</v>
      </c>
      <c r="E1681" s="2" t="s">
        <v>47</v>
      </c>
      <c r="F1681" s="2">
        <v>400</v>
      </c>
      <c r="G1681" s="2">
        <v>4.3</v>
      </c>
      <c r="H1681" s="2">
        <v>100</v>
      </c>
      <c r="I1681" s="2" t="s">
        <v>414</v>
      </c>
      <c r="J1681" s="2">
        <v>44</v>
      </c>
    </row>
    <row r="1682" spans="1:10" x14ac:dyDescent="0.3">
      <c r="A1682" s="2">
        <v>405522</v>
      </c>
      <c r="B1682" s="2" t="s">
        <v>414</v>
      </c>
      <c r="C1682" s="2" t="s">
        <v>11</v>
      </c>
      <c r="D1682" s="2" t="s">
        <v>975</v>
      </c>
      <c r="E1682" s="2" t="s">
        <v>17</v>
      </c>
      <c r="F1682" s="2">
        <v>400</v>
      </c>
      <c r="G1682" s="2">
        <v>4.3</v>
      </c>
      <c r="H1682" s="2">
        <v>100</v>
      </c>
      <c r="I1682" s="2" t="s">
        <v>414</v>
      </c>
      <c r="J1682" s="2">
        <v>44</v>
      </c>
    </row>
    <row r="1683" spans="1:10" x14ac:dyDescent="0.3">
      <c r="A1683" s="2">
        <v>405522</v>
      </c>
      <c r="B1683" s="2" t="s">
        <v>414</v>
      </c>
      <c r="C1683" s="2" t="s">
        <v>11</v>
      </c>
      <c r="D1683" s="2" t="s">
        <v>975</v>
      </c>
      <c r="E1683" s="2" t="s">
        <v>16</v>
      </c>
      <c r="F1683" s="2">
        <v>400</v>
      </c>
      <c r="G1683" s="2">
        <v>4.3</v>
      </c>
      <c r="H1683" s="2">
        <v>100</v>
      </c>
      <c r="I1683" s="2" t="s">
        <v>414</v>
      </c>
      <c r="J1683" s="2">
        <v>44</v>
      </c>
    </row>
    <row r="1684" spans="1:10" x14ac:dyDescent="0.3">
      <c r="A1684" s="2">
        <v>406023</v>
      </c>
      <c r="B1684" s="2" t="s">
        <v>976</v>
      </c>
      <c r="C1684" s="2" t="s">
        <v>11</v>
      </c>
      <c r="D1684" s="2" t="s">
        <v>977</v>
      </c>
      <c r="E1684" s="2" t="s">
        <v>16</v>
      </c>
      <c r="F1684" s="2">
        <v>100</v>
      </c>
      <c r="G1684" s="2">
        <v>2.9</v>
      </c>
      <c r="H1684" s="2">
        <v>80</v>
      </c>
      <c r="I1684" s="2" t="s">
        <v>277</v>
      </c>
      <c r="J1684" s="2">
        <v>83</v>
      </c>
    </row>
    <row r="1685" spans="1:10" x14ac:dyDescent="0.3">
      <c r="A1685" s="2">
        <v>406023</v>
      </c>
      <c r="B1685" s="2" t="s">
        <v>976</v>
      </c>
      <c r="C1685" s="2" t="s">
        <v>11</v>
      </c>
      <c r="D1685" s="2" t="s">
        <v>977</v>
      </c>
      <c r="E1685" s="2" t="s">
        <v>33</v>
      </c>
      <c r="F1685" s="2">
        <v>100</v>
      </c>
      <c r="G1685" s="2">
        <v>2.9</v>
      </c>
      <c r="H1685" s="2">
        <v>80</v>
      </c>
      <c r="I1685" s="2" t="s">
        <v>277</v>
      </c>
      <c r="J1685" s="2">
        <v>83</v>
      </c>
    </row>
    <row r="1686" spans="1:10" x14ac:dyDescent="0.3">
      <c r="A1686" s="2">
        <v>406023</v>
      </c>
      <c r="B1686" s="2" t="s">
        <v>976</v>
      </c>
      <c r="C1686" s="2" t="s">
        <v>11</v>
      </c>
      <c r="D1686" s="2" t="s">
        <v>977</v>
      </c>
      <c r="E1686" s="2" t="s">
        <v>57</v>
      </c>
      <c r="F1686" s="2">
        <v>100</v>
      </c>
      <c r="G1686" s="2">
        <v>2.9</v>
      </c>
      <c r="H1686" s="2">
        <v>80</v>
      </c>
      <c r="I1686" s="2" t="s">
        <v>277</v>
      </c>
      <c r="J1686" s="2">
        <v>83</v>
      </c>
    </row>
    <row r="1687" spans="1:10" x14ac:dyDescent="0.3">
      <c r="A1687" s="2">
        <v>406043</v>
      </c>
      <c r="B1687" s="2" t="s">
        <v>510</v>
      </c>
      <c r="C1687" s="2" t="s">
        <v>11</v>
      </c>
      <c r="D1687" s="2" t="s">
        <v>978</v>
      </c>
      <c r="E1687" s="2" t="s">
        <v>57</v>
      </c>
      <c r="F1687" s="2">
        <v>200</v>
      </c>
      <c r="G1687" s="2">
        <v>2.9</v>
      </c>
      <c r="H1687" s="2">
        <v>80</v>
      </c>
      <c r="I1687" s="2" t="s">
        <v>510</v>
      </c>
      <c r="J1687" s="2">
        <v>40</v>
      </c>
    </row>
    <row r="1688" spans="1:10" x14ac:dyDescent="0.3">
      <c r="A1688" s="2">
        <v>406043</v>
      </c>
      <c r="B1688" s="2" t="s">
        <v>510</v>
      </c>
      <c r="C1688" s="2" t="s">
        <v>11</v>
      </c>
      <c r="D1688" s="2" t="s">
        <v>978</v>
      </c>
      <c r="E1688" s="2" t="s">
        <v>33</v>
      </c>
      <c r="F1688" s="2">
        <v>200</v>
      </c>
      <c r="G1688" s="2">
        <v>2.9</v>
      </c>
      <c r="H1688" s="2">
        <v>80</v>
      </c>
      <c r="I1688" s="2" t="s">
        <v>510</v>
      </c>
      <c r="J1688" s="2">
        <v>40</v>
      </c>
    </row>
    <row r="1689" spans="1:10" x14ac:dyDescent="0.3">
      <c r="A1689" s="2">
        <v>406058</v>
      </c>
      <c r="B1689" s="2" t="s">
        <v>238</v>
      </c>
      <c r="C1689" s="2" t="s">
        <v>11</v>
      </c>
      <c r="D1689" s="2" t="s">
        <v>979</v>
      </c>
      <c r="E1689" s="2" t="s">
        <v>350</v>
      </c>
      <c r="F1689" s="2">
        <v>200</v>
      </c>
      <c r="G1689" s="2">
        <v>3.6</v>
      </c>
      <c r="H1689" s="2">
        <v>20</v>
      </c>
      <c r="I1689" s="2" t="s">
        <v>238</v>
      </c>
      <c r="J1689" s="2">
        <v>35</v>
      </c>
    </row>
    <row r="1690" spans="1:10" x14ac:dyDescent="0.3">
      <c r="A1690" s="2">
        <v>406074</v>
      </c>
      <c r="B1690" s="2" t="s">
        <v>238</v>
      </c>
      <c r="C1690" s="2" t="s">
        <v>11</v>
      </c>
      <c r="D1690" s="2" t="s">
        <v>604</v>
      </c>
      <c r="E1690" s="2" t="s">
        <v>350</v>
      </c>
      <c r="F1690" s="2">
        <v>200</v>
      </c>
      <c r="G1690" s="2">
        <v>2.9</v>
      </c>
      <c r="H1690" s="2">
        <v>80</v>
      </c>
      <c r="I1690" s="2" t="s">
        <v>238</v>
      </c>
      <c r="J1690" s="2">
        <v>36</v>
      </c>
    </row>
    <row r="1691" spans="1:10" x14ac:dyDescent="0.3">
      <c r="A1691" s="2">
        <v>406154</v>
      </c>
      <c r="B1691" s="2" t="s">
        <v>560</v>
      </c>
      <c r="C1691" s="2" t="s">
        <v>11</v>
      </c>
      <c r="D1691" s="2" t="s">
        <v>152</v>
      </c>
      <c r="E1691" s="2" t="s">
        <v>24</v>
      </c>
      <c r="F1691" s="2">
        <v>500</v>
      </c>
      <c r="G1691" s="2">
        <v>3.7</v>
      </c>
      <c r="H1691" s="2">
        <v>500</v>
      </c>
      <c r="I1691" s="2" t="s">
        <v>560</v>
      </c>
      <c r="J1691" s="2">
        <v>59</v>
      </c>
    </row>
    <row r="1692" spans="1:10" x14ac:dyDescent="0.3">
      <c r="A1692" s="2">
        <v>406154</v>
      </c>
      <c r="B1692" s="2" t="s">
        <v>560</v>
      </c>
      <c r="C1692" s="2" t="s">
        <v>11</v>
      </c>
      <c r="D1692" s="2" t="s">
        <v>152</v>
      </c>
      <c r="E1692" s="2" t="s">
        <v>150</v>
      </c>
      <c r="F1692" s="2">
        <v>500</v>
      </c>
      <c r="G1692" s="2">
        <v>3.7</v>
      </c>
      <c r="H1692" s="2">
        <v>500</v>
      </c>
      <c r="I1692" s="2" t="s">
        <v>560</v>
      </c>
      <c r="J1692" s="2">
        <v>59</v>
      </c>
    </row>
    <row r="1693" spans="1:10" x14ac:dyDescent="0.3">
      <c r="A1693" s="2">
        <v>406154</v>
      </c>
      <c r="B1693" s="2" t="s">
        <v>560</v>
      </c>
      <c r="C1693" s="2" t="s">
        <v>11</v>
      </c>
      <c r="D1693" s="2" t="s">
        <v>152</v>
      </c>
      <c r="E1693" s="2" t="s">
        <v>65</v>
      </c>
      <c r="F1693" s="2">
        <v>500</v>
      </c>
      <c r="G1693" s="2">
        <v>3.7</v>
      </c>
      <c r="H1693" s="2">
        <v>500</v>
      </c>
      <c r="I1693" s="2" t="s">
        <v>560</v>
      </c>
      <c r="J1693" s="2">
        <v>59</v>
      </c>
    </row>
    <row r="1694" spans="1:10" x14ac:dyDescent="0.3">
      <c r="A1694" s="2">
        <v>406154</v>
      </c>
      <c r="B1694" s="2" t="s">
        <v>560</v>
      </c>
      <c r="C1694" s="2" t="s">
        <v>11</v>
      </c>
      <c r="D1694" s="2" t="s">
        <v>152</v>
      </c>
      <c r="E1694" s="2" t="s">
        <v>47</v>
      </c>
      <c r="F1694" s="2">
        <v>500</v>
      </c>
      <c r="G1694" s="2">
        <v>3.7</v>
      </c>
      <c r="H1694" s="2">
        <v>500</v>
      </c>
      <c r="I1694" s="2" t="s">
        <v>560</v>
      </c>
      <c r="J1694" s="2">
        <v>59</v>
      </c>
    </row>
    <row r="1695" spans="1:10" x14ac:dyDescent="0.3">
      <c r="A1695" s="2">
        <v>406780</v>
      </c>
      <c r="B1695" s="2" t="s">
        <v>419</v>
      </c>
      <c r="C1695" s="2" t="s">
        <v>11</v>
      </c>
      <c r="D1695" s="2" t="s">
        <v>980</v>
      </c>
      <c r="E1695" s="2" t="s">
        <v>38</v>
      </c>
      <c r="F1695" s="2">
        <v>400</v>
      </c>
      <c r="G1695" s="2">
        <v>2.9</v>
      </c>
      <c r="H1695" s="2">
        <v>80</v>
      </c>
      <c r="I1695" s="2" t="s">
        <v>419</v>
      </c>
      <c r="J1695" s="2">
        <v>65</v>
      </c>
    </row>
    <row r="1696" spans="1:10" x14ac:dyDescent="0.3">
      <c r="A1696" s="2">
        <v>406780</v>
      </c>
      <c r="B1696" s="2" t="s">
        <v>419</v>
      </c>
      <c r="C1696" s="2" t="s">
        <v>11</v>
      </c>
      <c r="D1696" s="2" t="s">
        <v>980</v>
      </c>
      <c r="E1696" s="2" t="s">
        <v>120</v>
      </c>
      <c r="F1696" s="2">
        <v>400</v>
      </c>
      <c r="G1696" s="2">
        <v>2.9</v>
      </c>
      <c r="H1696" s="2">
        <v>80</v>
      </c>
      <c r="I1696" s="2" t="s">
        <v>419</v>
      </c>
      <c r="J1696" s="2">
        <v>65</v>
      </c>
    </row>
    <row r="1697" spans="1:10" x14ac:dyDescent="0.3">
      <c r="A1697" s="2">
        <v>406780</v>
      </c>
      <c r="B1697" s="2" t="s">
        <v>419</v>
      </c>
      <c r="C1697" s="2" t="s">
        <v>11</v>
      </c>
      <c r="D1697" s="2" t="s">
        <v>980</v>
      </c>
      <c r="E1697" s="2" t="s">
        <v>506</v>
      </c>
      <c r="F1697" s="2">
        <v>400</v>
      </c>
      <c r="G1697" s="2">
        <v>2.9</v>
      </c>
      <c r="H1697" s="2">
        <v>80</v>
      </c>
      <c r="I1697" s="2" t="s">
        <v>419</v>
      </c>
      <c r="J1697" s="2">
        <v>65</v>
      </c>
    </row>
    <row r="1698" spans="1:10" x14ac:dyDescent="0.3">
      <c r="A1698" s="2">
        <v>407004</v>
      </c>
      <c r="B1698" s="2" t="s">
        <v>419</v>
      </c>
      <c r="C1698" s="2" t="s">
        <v>11</v>
      </c>
      <c r="D1698" s="2" t="s">
        <v>981</v>
      </c>
      <c r="E1698" s="2" t="s">
        <v>16</v>
      </c>
      <c r="F1698" s="2">
        <v>250</v>
      </c>
      <c r="G1698" s="2">
        <v>2.9</v>
      </c>
      <c r="H1698" s="2">
        <v>80</v>
      </c>
      <c r="I1698" s="2" t="s">
        <v>419</v>
      </c>
      <c r="J1698" s="2">
        <v>72</v>
      </c>
    </row>
    <row r="1699" spans="1:10" x14ac:dyDescent="0.3">
      <c r="A1699" s="2">
        <v>407004</v>
      </c>
      <c r="B1699" s="2" t="s">
        <v>419</v>
      </c>
      <c r="C1699" s="2" t="s">
        <v>11</v>
      </c>
      <c r="D1699" s="2" t="s">
        <v>981</v>
      </c>
      <c r="E1699" s="2" t="s">
        <v>24</v>
      </c>
      <c r="F1699" s="2">
        <v>250</v>
      </c>
      <c r="G1699" s="2">
        <v>2.9</v>
      </c>
      <c r="H1699" s="2">
        <v>80</v>
      </c>
      <c r="I1699" s="2" t="s">
        <v>419</v>
      </c>
      <c r="J1699" s="2">
        <v>72</v>
      </c>
    </row>
    <row r="1700" spans="1:10" x14ac:dyDescent="0.3">
      <c r="A1700" s="2">
        <v>407019</v>
      </c>
      <c r="B1700" s="2" t="s">
        <v>419</v>
      </c>
      <c r="C1700" s="2" t="s">
        <v>11</v>
      </c>
      <c r="D1700" s="2" t="s">
        <v>982</v>
      </c>
      <c r="E1700" s="2" t="s">
        <v>45</v>
      </c>
      <c r="F1700" s="2">
        <v>400</v>
      </c>
      <c r="G1700" s="2">
        <v>3.4</v>
      </c>
      <c r="H1700" s="2">
        <v>100</v>
      </c>
      <c r="I1700" s="2" t="s">
        <v>419</v>
      </c>
      <c r="J1700" s="2">
        <v>65</v>
      </c>
    </row>
    <row r="1701" spans="1:10" x14ac:dyDescent="0.3">
      <c r="A1701" s="2">
        <v>407019</v>
      </c>
      <c r="B1701" s="2" t="s">
        <v>419</v>
      </c>
      <c r="C1701" s="2" t="s">
        <v>11</v>
      </c>
      <c r="D1701" s="2" t="s">
        <v>982</v>
      </c>
      <c r="E1701" s="2" t="s">
        <v>17</v>
      </c>
      <c r="F1701" s="2">
        <v>400</v>
      </c>
      <c r="G1701" s="2">
        <v>3.4</v>
      </c>
      <c r="H1701" s="2">
        <v>100</v>
      </c>
      <c r="I1701" s="2" t="s">
        <v>419</v>
      </c>
      <c r="J1701" s="2">
        <v>65</v>
      </c>
    </row>
    <row r="1702" spans="1:10" x14ac:dyDescent="0.3">
      <c r="A1702" s="2">
        <v>407019</v>
      </c>
      <c r="B1702" s="2" t="s">
        <v>419</v>
      </c>
      <c r="C1702" s="2" t="s">
        <v>11</v>
      </c>
      <c r="D1702" s="2" t="s">
        <v>982</v>
      </c>
      <c r="E1702" s="2" t="s">
        <v>169</v>
      </c>
      <c r="F1702" s="2">
        <v>400</v>
      </c>
      <c r="G1702" s="2">
        <v>3.4</v>
      </c>
      <c r="H1702" s="2">
        <v>100</v>
      </c>
      <c r="I1702" s="2" t="s">
        <v>419</v>
      </c>
      <c r="J1702" s="2">
        <v>65</v>
      </c>
    </row>
    <row r="1703" spans="1:10" x14ac:dyDescent="0.3">
      <c r="A1703" s="2">
        <v>407346</v>
      </c>
      <c r="B1703" s="2" t="s">
        <v>560</v>
      </c>
      <c r="C1703" s="2" t="s">
        <v>11</v>
      </c>
      <c r="D1703" s="2" t="s">
        <v>983</v>
      </c>
      <c r="E1703" s="2" t="s">
        <v>16</v>
      </c>
      <c r="F1703" s="2">
        <v>250</v>
      </c>
      <c r="G1703" s="2">
        <v>2.9</v>
      </c>
      <c r="H1703" s="2">
        <v>80</v>
      </c>
      <c r="I1703" s="2" t="s">
        <v>560</v>
      </c>
      <c r="J1703" s="2">
        <v>77</v>
      </c>
    </row>
    <row r="1704" spans="1:10" x14ac:dyDescent="0.3">
      <c r="A1704" s="2">
        <v>407346</v>
      </c>
      <c r="B1704" s="2" t="s">
        <v>560</v>
      </c>
      <c r="C1704" s="2" t="s">
        <v>11</v>
      </c>
      <c r="D1704" s="2" t="s">
        <v>983</v>
      </c>
      <c r="E1704" s="2" t="s">
        <v>182</v>
      </c>
      <c r="F1704" s="2">
        <v>250</v>
      </c>
      <c r="G1704" s="2">
        <v>2.9</v>
      </c>
      <c r="H1704" s="2">
        <v>80</v>
      </c>
      <c r="I1704" s="2" t="s">
        <v>560</v>
      </c>
      <c r="J1704" s="2">
        <v>77</v>
      </c>
    </row>
    <row r="1705" spans="1:10" x14ac:dyDescent="0.3">
      <c r="A1705" s="2">
        <v>407346</v>
      </c>
      <c r="B1705" s="2" t="s">
        <v>560</v>
      </c>
      <c r="C1705" s="2" t="s">
        <v>11</v>
      </c>
      <c r="D1705" s="2" t="s">
        <v>983</v>
      </c>
      <c r="E1705" s="2" t="s">
        <v>33</v>
      </c>
      <c r="F1705" s="2">
        <v>250</v>
      </c>
      <c r="G1705" s="2">
        <v>2.9</v>
      </c>
      <c r="H1705" s="2">
        <v>80</v>
      </c>
      <c r="I1705" s="2" t="s">
        <v>560</v>
      </c>
      <c r="J1705" s="2">
        <v>77</v>
      </c>
    </row>
    <row r="1706" spans="1:10" x14ac:dyDescent="0.3">
      <c r="A1706" s="2">
        <v>407938</v>
      </c>
      <c r="B1706" s="2" t="s">
        <v>277</v>
      </c>
      <c r="C1706" s="2" t="s">
        <v>11</v>
      </c>
      <c r="D1706" s="2" t="s">
        <v>984</v>
      </c>
      <c r="E1706" s="2" t="s">
        <v>22</v>
      </c>
      <c r="F1706" s="2">
        <v>300</v>
      </c>
      <c r="G1706" s="2">
        <v>4.2</v>
      </c>
      <c r="H1706" s="2">
        <v>100</v>
      </c>
      <c r="I1706" s="2" t="s">
        <v>277</v>
      </c>
      <c r="J1706" s="2">
        <v>61</v>
      </c>
    </row>
    <row r="1707" spans="1:10" x14ac:dyDescent="0.3">
      <c r="A1707" s="2">
        <v>407938</v>
      </c>
      <c r="B1707" s="2" t="s">
        <v>277</v>
      </c>
      <c r="C1707" s="2" t="s">
        <v>11</v>
      </c>
      <c r="D1707" s="2" t="s">
        <v>984</v>
      </c>
      <c r="E1707" s="2" t="s">
        <v>57</v>
      </c>
      <c r="F1707" s="2">
        <v>300</v>
      </c>
      <c r="G1707" s="2">
        <v>4.2</v>
      </c>
      <c r="H1707" s="2">
        <v>100</v>
      </c>
      <c r="I1707" s="2" t="s">
        <v>277</v>
      </c>
      <c r="J1707" s="2">
        <v>61</v>
      </c>
    </row>
    <row r="1708" spans="1:10" x14ac:dyDescent="0.3">
      <c r="A1708" s="2">
        <v>408177</v>
      </c>
      <c r="B1708" s="2" t="s">
        <v>155</v>
      </c>
      <c r="C1708" s="2" t="s">
        <v>11</v>
      </c>
      <c r="D1708" s="2" t="s">
        <v>728</v>
      </c>
      <c r="E1708" s="2" t="s">
        <v>98</v>
      </c>
      <c r="F1708" s="2">
        <v>300</v>
      </c>
      <c r="G1708" s="2">
        <v>2.9</v>
      </c>
      <c r="H1708" s="2">
        <v>80</v>
      </c>
      <c r="I1708" s="2" t="s">
        <v>985</v>
      </c>
      <c r="J1708" s="2">
        <v>34</v>
      </c>
    </row>
    <row r="1709" spans="1:10" x14ac:dyDescent="0.3">
      <c r="A1709" s="2">
        <v>408245</v>
      </c>
      <c r="B1709" s="2" t="s">
        <v>238</v>
      </c>
      <c r="C1709" s="2" t="s">
        <v>11</v>
      </c>
      <c r="D1709" s="2" t="s">
        <v>986</v>
      </c>
      <c r="E1709" s="2" t="s">
        <v>17</v>
      </c>
      <c r="F1709" s="2">
        <v>200</v>
      </c>
      <c r="G1709" s="2">
        <v>3.8</v>
      </c>
      <c r="H1709" s="2">
        <v>50</v>
      </c>
      <c r="I1709" s="2" t="s">
        <v>238</v>
      </c>
      <c r="J1709" s="2">
        <v>34</v>
      </c>
    </row>
    <row r="1710" spans="1:10" x14ac:dyDescent="0.3">
      <c r="A1710" s="2">
        <v>408245</v>
      </c>
      <c r="B1710" s="2" t="s">
        <v>238</v>
      </c>
      <c r="C1710" s="2" t="s">
        <v>11</v>
      </c>
      <c r="D1710" s="2" t="s">
        <v>986</v>
      </c>
      <c r="E1710" s="2" t="s">
        <v>47</v>
      </c>
      <c r="F1710" s="2">
        <v>200</v>
      </c>
      <c r="G1710" s="2">
        <v>3.8</v>
      </c>
      <c r="H1710" s="2">
        <v>50</v>
      </c>
      <c r="I1710" s="2" t="s">
        <v>238</v>
      </c>
      <c r="J1710" s="2">
        <v>34</v>
      </c>
    </row>
    <row r="1711" spans="1:10" x14ac:dyDescent="0.3">
      <c r="A1711" s="2">
        <v>408245</v>
      </c>
      <c r="B1711" s="2" t="s">
        <v>238</v>
      </c>
      <c r="C1711" s="2" t="s">
        <v>11</v>
      </c>
      <c r="D1711" s="2" t="s">
        <v>986</v>
      </c>
      <c r="E1711" s="2" t="s">
        <v>45</v>
      </c>
      <c r="F1711" s="2">
        <v>200</v>
      </c>
      <c r="G1711" s="2">
        <v>3.8</v>
      </c>
      <c r="H1711" s="2">
        <v>50</v>
      </c>
      <c r="I1711" s="2" t="s">
        <v>238</v>
      </c>
      <c r="J1711" s="2">
        <v>34</v>
      </c>
    </row>
    <row r="1712" spans="1:10" x14ac:dyDescent="0.3">
      <c r="A1712" s="2">
        <v>408245</v>
      </c>
      <c r="B1712" s="2" t="s">
        <v>238</v>
      </c>
      <c r="C1712" s="2" t="s">
        <v>11</v>
      </c>
      <c r="D1712" s="2" t="s">
        <v>986</v>
      </c>
      <c r="E1712" s="2" t="s">
        <v>33</v>
      </c>
      <c r="F1712" s="2">
        <v>200</v>
      </c>
      <c r="G1712" s="2">
        <v>3.8</v>
      </c>
      <c r="H1712" s="2">
        <v>50</v>
      </c>
      <c r="I1712" s="2" t="s">
        <v>238</v>
      </c>
      <c r="J1712" s="2">
        <v>34</v>
      </c>
    </row>
    <row r="1713" spans="1:10" x14ac:dyDescent="0.3">
      <c r="A1713" s="2">
        <v>408327</v>
      </c>
      <c r="B1713" s="2" t="s">
        <v>414</v>
      </c>
      <c r="C1713" s="2" t="s">
        <v>11</v>
      </c>
      <c r="D1713" s="2" t="s">
        <v>987</v>
      </c>
      <c r="E1713" s="2" t="s">
        <v>17</v>
      </c>
      <c r="F1713" s="2">
        <v>200</v>
      </c>
      <c r="G1713" s="2">
        <v>3.4</v>
      </c>
      <c r="H1713" s="2">
        <v>20</v>
      </c>
      <c r="I1713" s="2" t="s">
        <v>414</v>
      </c>
      <c r="J1713" s="2">
        <v>52</v>
      </c>
    </row>
    <row r="1714" spans="1:10" x14ac:dyDescent="0.3">
      <c r="A1714" s="2">
        <v>408327</v>
      </c>
      <c r="B1714" s="2" t="s">
        <v>414</v>
      </c>
      <c r="C1714" s="2" t="s">
        <v>11</v>
      </c>
      <c r="D1714" s="2" t="s">
        <v>987</v>
      </c>
      <c r="E1714" s="2" t="s">
        <v>120</v>
      </c>
      <c r="F1714" s="2">
        <v>200</v>
      </c>
      <c r="G1714" s="2">
        <v>3.4</v>
      </c>
      <c r="H1714" s="2">
        <v>20</v>
      </c>
      <c r="I1714" s="2" t="s">
        <v>414</v>
      </c>
      <c r="J1714" s="2">
        <v>52</v>
      </c>
    </row>
    <row r="1715" spans="1:10" x14ac:dyDescent="0.3">
      <c r="A1715" s="2">
        <v>408587</v>
      </c>
      <c r="B1715" s="2" t="s">
        <v>988</v>
      </c>
      <c r="C1715" s="2" t="s">
        <v>11</v>
      </c>
      <c r="D1715" s="2" t="s">
        <v>989</v>
      </c>
      <c r="E1715" s="2" t="s">
        <v>22</v>
      </c>
      <c r="F1715" s="2">
        <v>500</v>
      </c>
      <c r="G1715" s="2">
        <v>3.5</v>
      </c>
      <c r="H1715" s="2">
        <v>50</v>
      </c>
      <c r="I1715" s="2" t="s">
        <v>419</v>
      </c>
      <c r="J1715" s="2">
        <v>59</v>
      </c>
    </row>
    <row r="1716" spans="1:10" x14ac:dyDescent="0.3">
      <c r="A1716" s="2">
        <v>408650</v>
      </c>
      <c r="B1716" s="2" t="s">
        <v>238</v>
      </c>
      <c r="C1716" s="2" t="s">
        <v>11</v>
      </c>
      <c r="D1716" s="2" t="s">
        <v>990</v>
      </c>
      <c r="E1716" s="2" t="s">
        <v>16</v>
      </c>
      <c r="F1716" s="2">
        <v>200</v>
      </c>
      <c r="G1716" s="2">
        <v>2.9</v>
      </c>
      <c r="H1716" s="2">
        <v>80</v>
      </c>
      <c r="I1716" s="2" t="s">
        <v>238</v>
      </c>
      <c r="J1716" s="2">
        <v>37</v>
      </c>
    </row>
    <row r="1717" spans="1:10" x14ac:dyDescent="0.3">
      <c r="A1717" s="2">
        <v>408650</v>
      </c>
      <c r="B1717" s="2" t="s">
        <v>238</v>
      </c>
      <c r="C1717" s="2" t="s">
        <v>11</v>
      </c>
      <c r="D1717" s="2" t="s">
        <v>990</v>
      </c>
      <c r="E1717" s="2" t="s">
        <v>24</v>
      </c>
      <c r="F1717" s="2">
        <v>200</v>
      </c>
      <c r="G1717" s="2">
        <v>2.9</v>
      </c>
      <c r="H1717" s="2">
        <v>80</v>
      </c>
      <c r="I1717" s="2" t="s">
        <v>238</v>
      </c>
      <c r="J1717" s="2">
        <v>37</v>
      </c>
    </row>
    <row r="1718" spans="1:10" x14ac:dyDescent="0.3">
      <c r="A1718" s="2">
        <v>408650</v>
      </c>
      <c r="B1718" s="2" t="s">
        <v>238</v>
      </c>
      <c r="C1718" s="2" t="s">
        <v>11</v>
      </c>
      <c r="D1718" s="2" t="s">
        <v>990</v>
      </c>
      <c r="E1718" s="2" t="s">
        <v>184</v>
      </c>
      <c r="F1718" s="2">
        <v>200</v>
      </c>
      <c r="G1718" s="2">
        <v>2.9</v>
      </c>
      <c r="H1718" s="2">
        <v>80</v>
      </c>
      <c r="I1718" s="2" t="s">
        <v>238</v>
      </c>
      <c r="J1718" s="2">
        <v>37</v>
      </c>
    </row>
    <row r="1719" spans="1:10" x14ac:dyDescent="0.3">
      <c r="A1719" s="2">
        <v>408696</v>
      </c>
      <c r="B1719" s="2" t="s">
        <v>414</v>
      </c>
      <c r="C1719" s="2" t="s">
        <v>11</v>
      </c>
      <c r="D1719" s="2" t="s">
        <v>991</v>
      </c>
      <c r="E1719" s="2" t="s">
        <v>16</v>
      </c>
      <c r="F1719" s="2">
        <v>2</v>
      </c>
      <c r="G1719" s="2">
        <v>2.9</v>
      </c>
      <c r="H1719" s="2">
        <v>80</v>
      </c>
      <c r="I1719" s="2" t="s">
        <v>414</v>
      </c>
      <c r="J1719" s="2">
        <v>68</v>
      </c>
    </row>
    <row r="1720" spans="1:10" x14ac:dyDescent="0.3">
      <c r="A1720" s="2">
        <v>408696</v>
      </c>
      <c r="B1720" s="2" t="s">
        <v>414</v>
      </c>
      <c r="C1720" s="2" t="s">
        <v>11</v>
      </c>
      <c r="D1720" s="2" t="s">
        <v>991</v>
      </c>
      <c r="E1720" s="2" t="s">
        <v>47</v>
      </c>
      <c r="F1720" s="2">
        <v>2</v>
      </c>
      <c r="G1720" s="2">
        <v>2.9</v>
      </c>
      <c r="H1720" s="2">
        <v>80</v>
      </c>
      <c r="I1720" s="2" t="s">
        <v>414</v>
      </c>
      <c r="J1720" s="2">
        <v>68</v>
      </c>
    </row>
    <row r="1721" spans="1:10" x14ac:dyDescent="0.3">
      <c r="A1721" s="2">
        <v>408696</v>
      </c>
      <c r="B1721" s="2" t="s">
        <v>414</v>
      </c>
      <c r="C1721" s="2" t="s">
        <v>11</v>
      </c>
      <c r="D1721" s="2" t="s">
        <v>991</v>
      </c>
      <c r="E1721" s="2" t="s">
        <v>17</v>
      </c>
      <c r="F1721" s="2">
        <v>2</v>
      </c>
      <c r="G1721" s="2">
        <v>2.9</v>
      </c>
      <c r="H1721" s="2">
        <v>80</v>
      </c>
      <c r="I1721" s="2" t="s">
        <v>414</v>
      </c>
      <c r="J1721" s="2">
        <v>68</v>
      </c>
    </row>
    <row r="1722" spans="1:10" x14ac:dyDescent="0.3">
      <c r="A1722" s="2">
        <v>408696</v>
      </c>
      <c r="B1722" s="2" t="s">
        <v>414</v>
      </c>
      <c r="C1722" s="2" t="s">
        <v>11</v>
      </c>
      <c r="D1722" s="2" t="s">
        <v>991</v>
      </c>
      <c r="E1722" s="2" t="s">
        <v>22</v>
      </c>
      <c r="F1722" s="2">
        <v>2</v>
      </c>
      <c r="G1722" s="2">
        <v>2.9</v>
      </c>
      <c r="H1722" s="2">
        <v>80</v>
      </c>
      <c r="I1722" s="2" t="s">
        <v>414</v>
      </c>
      <c r="J1722" s="2">
        <v>68</v>
      </c>
    </row>
    <row r="1723" spans="1:10" x14ac:dyDescent="0.3">
      <c r="A1723" s="2">
        <v>408756</v>
      </c>
      <c r="B1723" s="2" t="s">
        <v>25</v>
      </c>
      <c r="C1723" s="2" t="s">
        <v>11</v>
      </c>
      <c r="D1723" s="2" t="s">
        <v>992</v>
      </c>
      <c r="E1723" s="2" t="s">
        <v>57</v>
      </c>
      <c r="F1723" s="2">
        <v>200</v>
      </c>
      <c r="G1723" s="2">
        <v>2.9</v>
      </c>
      <c r="H1723" s="2">
        <v>80</v>
      </c>
      <c r="I1723" s="2" t="s">
        <v>25</v>
      </c>
      <c r="J1723" s="2">
        <v>65</v>
      </c>
    </row>
    <row r="1724" spans="1:10" x14ac:dyDescent="0.3">
      <c r="A1724" s="2">
        <v>408756</v>
      </c>
      <c r="B1724" s="2" t="s">
        <v>25</v>
      </c>
      <c r="C1724" s="2" t="s">
        <v>11</v>
      </c>
      <c r="D1724" s="2" t="s">
        <v>992</v>
      </c>
      <c r="E1724" s="2" t="s">
        <v>350</v>
      </c>
      <c r="F1724" s="2">
        <v>200</v>
      </c>
      <c r="G1724" s="2">
        <v>2.9</v>
      </c>
      <c r="H1724" s="2">
        <v>80</v>
      </c>
      <c r="I1724" s="2" t="s">
        <v>25</v>
      </c>
      <c r="J1724" s="2">
        <v>65</v>
      </c>
    </row>
    <row r="1725" spans="1:10" x14ac:dyDescent="0.3">
      <c r="A1725" s="2">
        <v>408756</v>
      </c>
      <c r="B1725" s="2" t="s">
        <v>25</v>
      </c>
      <c r="C1725" s="2" t="s">
        <v>11</v>
      </c>
      <c r="D1725" s="2" t="s">
        <v>992</v>
      </c>
      <c r="E1725" s="2" t="s">
        <v>436</v>
      </c>
      <c r="F1725" s="2">
        <v>200</v>
      </c>
      <c r="G1725" s="2">
        <v>2.9</v>
      </c>
      <c r="H1725" s="2">
        <v>80</v>
      </c>
      <c r="I1725" s="2" t="s">
        <v>25</v>
      </c>
      <c r="J1725" s="2">
        <v>65</v>
      </c>
    </row>
    <row r="1726" spans="1:10" x14ac:dyDescent="0.3">
      <c r="A1726" s="2">
        <v>409032</v>
      </c>
      <c r="B1726" s="2" t="s">
        <v>238</v>
      </c>
      <c r="C1726" s="2" t="s">
        <v>11</v>
      </c>
      <c r="D1726" s="2" t="s">
        <v>993</v>
      </c>
      <c r="E1726" s="2" t="s">
        <v>16</v>
      </c>
      <c r="F1726" s="2">
        <v>500</v>
      </c>
      <c r="G1726" s="2">
        <v>2.9</v>
      </c>
      <c r="H1726" s="2">
        <v>80</v>
      </c>
      <c r="I1726" s="2" t="s">
        <v>238</v>
      </c>
      <c r="J1726" s="2">
        <v>39</v>
      </c>
    </row>
    <row r="1727" spans="1:10" x14ac:dyDescent="0.3">
      <c r="A1727" s="2">
        <v>409032</v>
      </c>
      <c r="B1727" s="2" t="s">
        <v>238</v>
      </c>
      <c r="C1727" s="2" t="s">
        <v>11</v>
      </c>
      <c r="D1727" s="2" t="s">
        <v>993</v>
      </c>
      <c r="E1727" s="2" t="s">
        <v>17</v>
      </c>
      <c r="F1727" s="2">
        <v>500</v>
      </c>
      <c r="G1727" s="2">
        <v>2.9</v>
      </c>
      <c r="H1727" s="2">
        <v>80</v>
      </c>
      <c r="I1727" s="2" t="s">
        <v>238</v>
      </c>
      <c r="J1727" s="2">
        <v>39</v>
      </c>
    </row>
    <row r="1728" spans="1:10" x14ac:dyDescent="0.3">
      <c r="A1728" s="2">
        <v>409662</v>
      </c>
      <c r="B1728" s="2" t="s">
        <v>277</v>
      </c>
      <c r="C1728" s="2" t="s">
        <v>11</v>
      </c>
      <c r="D1728" s="2" t="s">
        <v>994</v>
      </c>
      <c r="E1728" s="2" t="s">
        <v>22</v>
      </c>
      <c r="F1728" s="2">
        <v>400</v>
      </c>
      <c r="G1728" s="2">
        <v>3.6</v>
      </c>
      <c r="H1728" s="2">
        <v>20</v>
      </c>
      <c r="I1728" s="2" t="s">
        <v>277</v>
      </c>
      <c r="J1728" s="2">
        <v>69</v>
      </c>
    </row>
    <row r="1729" spans="1:10" x14ac:dyDescent="0.3">
      <c r="A1729" s="2">
        <v>410257</v>
      </c>
      <c r="B1729" s="2" t="s">
        <v>25</v>
      </c>
      <c r="C1729" s="2" t="s">
        <v>11</v>
      </c>
      <c r="D1729" s="2" t="s">
        <v>995</v>
      </c>
      <c r="E1729" s="2" t="s">
        <v>655</v>
      </c>
      <c r="F1729" s="2">
        <v>400</v>
      </c>
      <c r="G1729" s="2">
        <v>3.9</v>
      </c>
      <c r="H1729" s="2">
        <v>100</v>
      </c>
      <c r="I1729" s="2" t="s">
        <v>25</v>
      </c>
      <c r="J1729" s="2">
        <v>62</v>
      </c>
    </row>
    <row r="1730" spans="1:10" x14ac:dyDescent="0.3">
      <c r="A1730" s="2">
        <v>410257</v>
      </c>
      <c r="B1730" s="2" t="s">
        <v>25</v>
      </c>
      <c r="C1730" s="2" t="s">
        <v>11</v>
      </c>
      <c r="D1730" s="2" t="s">
        <v>995</v>
      </c>
      <c r="E1730" s="2" t="s">
        <v>33</v>
      </c>
      <c r="F1730" s="2">
        <v>400</v>
      </c>
      <c r="G1730" s="2">
        <v>3.9</v>
      </c>
      <c r="H1730" s="2">
        <v>100</v>
      </c>
      <c r="I1730" s="2" t="s">
        <v>25</v>
      </c>
      <c r="J1730" s="2">
        <v>62</v>
      </c>
    </row>
    <row r="1731" spans="1:10" x14ac:dyDescent="0.3">
      <c r="A1731" s="2">
        <v>410257</v>
      </c>
      <c r="B1731" s="2" t="s">
        <v>25</v>
      </c>
      <c r="C1731" s="2" t="s">
        <v>11</v>
      </c>
      <c r="D1731" s="2" t="s">
        <v>995</v>
      </c>
      <c r="E1731" s="2" t="s">
        <v>17</v>
      </c>
      <c r="F1731" s="2">
        <v>400</v>
      </c>
      <c r="G1731" s="2">
        <v>3.9</v>
      </c>
      <c r="H1731" s="2">
        <v>100</v>
      </c>
      <c r="I1731" s="2" t="s">
        <v>25</v>
      </c>
      <c r="J1731" s="2">
        <v>62</v>
      </c>
    </row>
    <row r="1732" spans="1:10" x14ac:dyDescent="0.3">
      <c r="A1732" s="2">
        <v>410257</v>
      </c>
      <c r="B1732" s="2" t="s">
        <v>25</v>
      </c>
      <c r="C1732" s="2" t="s">
        <v>11</v>
      </c>
      <c r="D1732" s="2" t="s">
        <v>995</v>
      </c>
      <c r="E1732" s="2" t="s">
        <v>19</v>
      </c>
      <c r="F1732" s="2">
        <v>400</v>
      </c>
      <c r="G1732" s="2">
        <v>3.9</v>
      </c>
      <c r="H1732" s="2">
        <v>100</v>
      </c>
      <c r="I1732" s="2" t="s">
        <v>25</v>
      </c>
      <c r="J1732" s="2">
        <v>62</v>
      </c>
    </row>
    <row r="1733" spans="1:10" x14ac:dyDescent="0.3">
      <c r="A1733" s="2">
        <v>410257</v>
      </c>
      <c r="B1733" s="2" t="s">
        <v>25</v>
      </c>
      <c r="C1733" s="2" t="s">
        <v>11</v>
      </c>
      <c r="D1733" s="2" t="s">
        <v>995</v>
      </c>
      <c r="E1733" s="2" t="s">
        <v>120</v>
      </c>
      <c r="F1733" s="2">
        <v>400</v>
      </c>
      <c r="G1733" s="2">
        <v>3.9</v>
      </c>
      <c r="H1733" s="2">
        <v>100</v>
      </c>
      <c r="I1733" s="2" t="s">
        <v>25</v>
      </c>
      <c r="J1733" s="2">
        <v>62</v>
      </c>
    </row>
    <row r="1734" spans="1:10" x14ac:dyDescent="0.3">
      <c r="A1734" s="2">
        <v>410257</v>
      </c>
      <c r="B1734" s="2" t="s">
        <v>25</v>
      </c>
      <c r="C1734" s="2" t="s">
        <v>11</v>
      </c>
      <c r="D1734" s="2" t="s">
        <v>995</v>
      </c>
      <c r="E1734" s="2" t="s">
        <v>52</v>
      </c>
      <c r="F1734" s="2">
        <v>400</v>
      </c>
      <c r="G1734" s="2">
        <v>3.9</v>
      </c>
      <c r="H1734" s="2">
        <v>100</v>
      </c>
      <c r="I1734" s="2" t="s">
        <v>25</v>
      </c>
      <c r="J1734" s="2">
        <v>62</v>
      </c>
    </row>
    <row r="1735" spans="1:10" x14ac:dyDescent="0.3">
      <c r="A1735" s="2">
        <v>410257</v>
      </c>
      <c r="B1735" s="2" t="s">
        <v>25</v>
      </c>
      <c r="C1735" s="2" t="s">
        <v>11</v>
      </c>
      <c r="D1735" s="2" t="s">
        <v>995</v>
      </c>
      <c r="E1735" s="2" t="s">
        <v>29</v>
      </c>
      <c r="F1735" s="2">
        <v>400</v>
      </c>
      <c r="G1735" s="2">
        <v>3.9</v>
      </c>
      <c r="H1735" s="2">
        <v>100</v>
      </c>
      <c r="I1735" s="2" t="s">
        <v>25</v>
      </c>
      <c r="J1735" s="2">
        <v>62</v>
      </c>
    </row>
    <row r="1736" spans="1:10" x14ac:dyDescent="0.3">
      <c r="A1736" s="2">
        <v>410257</v>
      </c>
      <c r="B1736" s="2" t="s">
        <v>25</v>
      </c>
      <c r="C1736" s="2" t="s">
        <v>11</v>
      </c>
      <c r="D1736" s="2" t="s">
        <v>995</v>
      </c>
      <c r="E1736" s="2" t="s">
        <v>57</v>
      </c>
      <c r="F1736" s="2">
        <v>400</v>
      </c>
      <c r="G1736" s="2">
        <v>3.9</v>
      </c>
      <c r="H1736" s="2">
        <v>100</v>
      </c>
      <c r="I1736" s="2" t="s">
        <v>25</v>
      </c>
      <c r="J1736" s="2">
        <v>62</v>
      </c>
    </row>
    <row r="1737" spans="1:10" x14ac:dyDescent="0.3">
      <c r="A1737" s="2">
        <v>410603</v>
      </c>
      <c r="B1737" s="2" t="s">
        <v>25</v>
      </c>
      <c r="C1737" s="2" t="s">
        <v>11</v>
      </c>
      <c r="D1737" s="2" t="s">
        <v>996</v>
      </c>
      <c r="E1737" s="2" t="s">
        <v>22</v>
      </c>
      <c r="F1737" s="2">
        <v>250</v>
      </c>
      <c r="G1737" s="2">
        <v>2.9</v>
      </c>
      <c r="H1737" s="2">
        <v>80</v>
      </c>
      <c r="I1737" s="2" t="s">
        <v>25</v>
      </c>
      <c r="J1737" s="2">
        <v>65</v>
      </c>
    </row>
    <row r="1738" spans="1:10" x14ac:dyDescent="0.3">
      <c r="A1738" s="2">
        <v>410603</v>
      </c>
      <c r="B1738" s="2" t="s">
        <v>25</v>
      </c>
      <c r="C1738" s="2" t="s">
        <v>11</v>
      </c>
      <c r="D1738" s="2" t="s">
        <v>996</v>
      </c>
      <c r="E1738" s="2" t="s">
        <v>57</v>
      </c>
      <c r="F1738" s="2">
        <v>250</v>
      </c>
      <c r="G1738" s="2">
        <v>2.9</v>
      </c>
      <c r="H1738" s="2">
        <v>80</v>
      </c>
      <c r="I1738" s="2" t="s">
        <v>25</v>
      </c>
      <c r="J1738" s="2">
        <v>65</v>
      </c>
    </row>
    <row r="1739" spans="1:10" x14ac:dyDescent="0.3">
      <c r="A1739" s="2">
        <v>410677</v>
      </c>
      <c r="B1739" s="2" t="s">
        <v>997</v>
      </c>
      <c r="C1739" s="2" t="s">
        <v>11</v>
      </c>
      <c r="D1739" s="2" t="s">
        <v>998</v>
      </c>
      <c r="E1739" s="2" t="s">
        <v>33</v>
      </c>
      <c r="F1739" s="2">
        <v>200</v>
      </c>
      <c r="G1739" s="2">
        <v>2.9</v>
      </c>
      <c r="H1739" s="2">
        <v>80</v>
      </c>
      <c r="I1739" s="2" t="s">
        <v>510</v>
      </c>
      <c r="J1739" s="2">
        <v>59</v>
      </c>
    </row>
    <row r="1740" spans="1:10" x14ac:dyDescent="0.3">
      <c r="A1740" s="2">
        <v>410677</v>
      </c>
      <c r="B1740" s="2" t="s">
        <v>997</v>
      </c>
      <c r="C1740" s="2" t="s">
        <v>11</v>
      </c>
      <c r="D1740" s="2" t="s">
        <v>998</v>
      </c>
      <c r="E1740" s="2" t="s">
        <v>98</v>
      </c>
      <c r="F1740" s="2">
        <v>200</v>
      </c>
      <c r="G1740" s="2">
        <v>2.9</v>
      </c>
      <c r="H1740" s="2">
        <v>80</v>
      </c>
      <c r="I1740" s="2" t="s">
        <v>510</v>
      </c>
      <c r="J1740" s="2">
        <v>59</v>
      </c>
    </row>
    <row r="1741" spans="1:10" x14ac:dyDescent="0.3">
      <c r="A1741" s="2">
        <v>410943</v>
      </c>
      <c r="B1741" s="2" t="s">
        <v>277</v>
      </c>
      <c r="C1741" s="2" t="s">
        <v>11</v>
      </c>
      <c r="D1741" s="2" t="s">
        <v>999</v>
      </c>
      <c r="E1741" s="2" t="s">
        <v>22</v>
      </c>
      <c r="F1741" s="2">
        <v>200</v>
      </c>
      <c r="G1741" s="2">
        <v>2.9</v>
      </c>
      <c r="H1741" s="2">
        <v>80</v>
      </c>
      <c r="I1741" s="2" t="s">
        <v>277</v>
      </c>
      <c r="J1741" s="2">
        <v>76</v>
      </c>
    </row>
    <row r="1742" spans="1:10" x14ac:dyDescent="0.3">
      <c r="A1742" s="2">
        <v>411106</v>
      </c>
      <c r="B1742" s="2" t="s">
        <v>238</v>
      </c>
      <c r="C1742" s="2" t="s">
        <v>11</v>
      </c>
      <c r="D1742" s="2" t="s">
        <v>1000</v>
      </c>
      <c r="E1742" s="2" t="s">
        <v>59</v>
      </c>
      <c r="F1742" s="2">
        <v>350</v>
      </c>
      <c r="G1742" s="2">
        <v>4.3</v>
      </c>
      <c r="H1742" s="2">
        <v>50</v>
      </c>
      <c r="I1742" s="2" t="s">
        <v>238</v>
      </c>
      <c r="J1742" s="2">
        <v>39</v>
      </c>
    </row>
    <row r="1743" spans="1:10" x14ac:dyDescent="0.3">
      <c r="A1743" s="2">
        <v>411106</v>
      </c>
      <c r="B1743" s="2" t="s">
        <v>238</v>
      </c>
      <c r="C1743" s="2" t="s">
        <v>11</v>
      </c>
      <c r="D1743" s="2" t="s">
        <v>1000</v>
      </c>
      <c r="E1743" s="2" t="s">
        <v>57</v>
      </c>
      <c r="F1743" s="2">
        <v>350</v>
      </c>
      <c r="G1743" s="2">
        <v>4.3</v>
      </c>
      <c r="H1743" s="2">
        <v>50</v>
      </c>
      <c r="I1743" s="2" t="s">
        <v>238</v>
      </c>
      <c r="J1743" s="2">
        <v>39</v>
      </c>
    </row>
    <row r="1744" spans="1:10" x14ac:dyDescent="0.3">
      <c r="A1744" s="2">
        <v>411106</v>
      </c>
      <c r="B1744" s="2" t="s">
        <v>238</v>
      </c>
      <c r="C1744" s="2" t="s">
        <v>11</v>
      </c>
      <c r="D1744" s="2" t="s">
        <v>1000</v>
      </c>
      <c r="E1744" s="2" t="s">
        <v>98</v>
      </c>
      <c r="F1744" s="2">
        <v>350</v>
      </c>
      <c r="G1744" s="2">
        <v>4.3</v>
      </c>
      <c r="H1744" s="2">
        <v>50</v>
      </c>
      <c r="I1744" s="2" t="s">
        <v>238</v>
      </c>
      <c r="J1744" s="2">
        <v>39</v>
      </c>
    </row>
    <row r="1745" spans="1:10" x14ac:dyDescent="0.3">
      <c r="A1745" s="2">
        <v>411106</v>
      </c>
      <c r="B1745" s="2" t="s">
        <v>238</v>
      </c>
      <c r="C1745" s="2" t="s">
        <v>11</v>
      </c>
      <c r="D1745" s="2" t="s">
        <v>1000</v>
      </c>
      <c r="E1745" s="2" t="s">
        <v>527</v>
      </c>
      <c r="F1745" s="2">
        <v>350</v>
      </c>
      <c r="G1745" s="2">
        <v>4.3</v>
      </c>
      <c r="H1745" s="2">
        <v>50</v>
      </c>
      <c r="I1745" s="2" t="s">
        <v>238</v>
      </c>
      <c r="J1745" s="2">
        <v>39</v>
      </c>
    </row>
    <row r="1746" spans="1:10" x14ac:dyDescent="0.3">
      <c r="A1746" s="2">
        <v>411106</v>
      </c>
      <c r="B1746" s="2" t="s">
        <v>238</v>
      </c>
      <c r="C1746" s="2" t="s">
        <v>11</v>
      </c>
      <c r="D1746" s="2" t="s">
        <v>1000</v>
      </c>
      <c r="E1746" s="2" t="s">
        <v>29</v>
      </c>
      <c r="F1746" s="2">
        <v>350</v>
      </c>
      <c r="G1746" s="2">
        <v>4.3</v>
      </c>
      <c r="H1746" s="2">
        <v>50</v>
      </c>
      <c r="I1746" s="2" t="s">
        <v>238</v>
      </c>
      <c r="J1746" s="2">
        <v>39</v>
      </c>
    </row>
    <row r="1747" spans="1:10" x14ac:dyDescent="0.3">
      <c r="A1747" s="2">
        <v>411106</v>
      </c>
      <c r="B1747" s="2" t="s">
        <v>238</v>
      </c>
      <c r="C1747" s="2" t="s">
        <v>11</v>
      </c>
      <c r="D1747" s="2" t="s">
        <v>1000</v>
      </c>
      <c r="E1747" s="2" t="s">
        <v>544</v>
      </c>
      <c r="F1747" s="2">
        <v>350</v>
      </c>
      <c r="G1747" s="2">
        <v>4.3</v>
      </c>
      <c r="H1747" s="2">
        <v>50</v>
      </c>
      <c r="I1747" s="2" t="s">
        <v>238</v>
      </c>
      <c r="J1747" s="2">
        <v>39</v>
      </c>
    </row>
    <row r="1748" spans="1:10" x14ac:dyDescent="0.3">
      <c r="A1748" s="2">
        <v>411523</v>
      </c>
      <c r="B1748" s="2" t="s">
        <v>25</v>
      </c>
      <c r="C1748" s="2" t="s">
        <v>11</v>
      </c>
      <c r="D1748" s="2" t="s">
        <v>1001</v>
      </c>
      <c r="E1748" s="2" t="s">
        <v>57</v>
      </c>
      <c r="F1748" s="2">
        <v>200</v>
      </c>
      <c r="G1748" s="2">
        <v>2.9</v>
      </c>
      <c r="H1748" s="2">
        <v>80</v>
      </c>
      <c r="I1748" s="2" t="s">
        <v>25</v>
      </c>
      <c r="J1748" s="2">
        <v>63</v>
      </c>
    </row>
    <row r="1749" spans="1:10" x14ac:dyDescent="0.3">
      <c r="A1749" s="2">
        <v>411969</v>
      </c>
      <c r="B1749" s="2" t="s">
        <v>238</v>
      </c>
      <c r="C1749" s="2" t="s">
        <v>11</v>
      </c>
      <c r="D1749" s="2" t="s">
        <v>1002</v>
      </c>
      <c r="E1749" s="2" t="s">
        <v>45</v>
      </c>
      <c r="F1749" s="2">
        <v>300</v>
      </c>
      <c r="G1749" s="2">
        <v>4.3</v>
      </c>
      <c r="H1749" s="2">
        <v>50</v>
      </c>
      <c r="I1749" s="2" t="s">
        <v>238</v>
      </c>
      <c r="J1749" s="2">
        <v>41</v>
      </c>
    </row>
    <row r="1750" spans="1:10" x14ac:dyDescent="0.3">
      <c r="A1750" s="2">
        <v>411969</v>
      </c>
      <c r="B1750" s="2" t="s">
        <v>238</v>
      </c>
      <c r="C1750" s="2" t="s">
        <v>11</v>
      </c>
      <c r="D1750" s="2" t="s">
        <v>1002</v>
      </c>
      <c r="E1750" s="2" t="s">
        <v>120</v>
      </c>
      <c r="F1750" s="2">
        <v>300</v>
      </c>
      <c r="G1750" s="2">
        <v>4.3</v>
      </c>
      <c r="H1750" s="2">
        <v>50</v>
      </c>
      <c r="I1750" s="2" t="s">
        <v>238</v>
      </c>
      <c r="J1750" s="2">
        <v>41</v>
      </c>
    </row>
    <row r="1751" spans="1:10" x14ac:dyDescent="0.3">
      <c r="A1751" s="2">
        <v>412186</v>
      </c>
      <c r="B1751" s="2" t="s">
        <v>419</v>
      </c>
      <c r="C1751" s="2" t="s">
        <v>11</v>
      </c>
      <c r="D1751" s="2" t="s">
        <v>1003</v>
      </c>
      <c r="E1751" s="2" t="s">
        <v>33</v>
      </c>
      <c r="F1751" s="2">
        <v>150</v>
      </c>
      <c r="G1751" s="2">
        <v>2.9</v>
      </c>
      <c r="H1751" s="2">
        <v>80</v>
      </c>
      <c r="I1751" s="2" t="s">
        <v>419</v>
      </c>
      <c r="J1751" s="2">
        <v>57</v>
      </c>
    </row>
    <row r="1752" spans="1:10" x14ac:dyDescent="0.3">
      <c r="A1752" s="2">
        <v>412275</v>
      </c>
      <c r="B1752" s="2" t="s">
        <v>414</v>
      </c>
      <c r="C1752" s="2" t="s">
        <v>11</v>
      </c>
      <c r="D1752" s="2" t="s">
        <v>1004</v>
      </c>
      <c r="E1752" s="2" t="s">
        <v>33</v>
      </c>
      <c r="F1752" s="2">
        <v>250</v>
      </c>
      <c r="G1752" s="2">
        <v>2.9</v>
      </c>
      <c r="H1752" s="2">
        <v>80</v>
      </c>
      <c r="I1752" s="2" t="s">
        <v>414</v>
      </c>
      <c r="J1752" s="2">
        <v>58</v>
      </c>
    </row>
    <row r="1753" spans="1:10" x14ac:dyDescent="0.3">
      <c r="A1753" s="2">
        <v>412275</v>
      </c>
      <c r="B1753" s="2" t="s">
        <v>414</v>
      </c>
      <c r="C1753" s="2" t="s">
        <v>11</v>
      </c>
      <c r="D1753" s="2" t="s">
        <v>1004</v>
      </c>
      <c r="E1753" s="2" t="s">
        <v>120</v>
      </c>
      <c r="F1753" s="2">
        <v>250</v>
      </c>
      <c r="G1753" s="2">
        <v>2.9</v>
      </c>
      <c r="H1753" s="2">
        <v>80</v>
      </c>
      <c r="I1753" s="2" t="s">
        <v>414</v>
      </c>
      <c r="J1753" s="2">
        <v>58</v>
      </c>
    </row>
    <row r="1754" spans="1:10" x14ac:dyDescent="0.3">
      <c r="A1754" s="2">
        <v>412898</v>
      </c>
      <c r="B1754" s="2" t="s">
        <v>277</v>
      </c>
      <c r="C1754" s="2" t="s">
        <v>11</v>
      </c>
      <c r="D1754" s="2" t="s">
        <v>1005</v>
      </c>
      <c r="E1754" s="2" t="s">
        <v>57</v>
      </c>
      <c r="F1754" s="2">
        <v>200</v>
      </c>
      <c r="G1754" s="2">
        <v>4.5</v>
      </c>
      <c r="H1754" s="2">
        <v>50</v>
      </c>
      <c r="I1754" s="2" t="s">
        <v>277</v>
      </c>
      <c r="J1754" s="2">
        <v>64</v>
      </c>
    </row>
    <row r="1755" spans="1:10" x14ac:dyDescent="0.3">
      <c r="A1755" s="2">
        <v>412898</v>
      </c>
      <c r="B1755" s="2" t="s">
        <v>277</v>
      </c>
      <c r="C1755" s="2" t="s">
        <v>11</v>
      </c>
      <c r="D1755" s="2" t="s">
        <v>1005</v>
      </c>
      <c r="E1755" s="2" t="s">
        <v>29</v>
      </c>
      <c r="F1755" s="2">
        <v>200</v>
      </c>
      <c r="G1755" s="2">
        <v>4.5</v>
      </c>
      <c r="H1755" s="2">
        <v>50</v>
      </c>
      <c r="I1755" s="2" t="s">
        <v>277</v>
      </c>
      <c r="J1755" s="2">
        <v>64</v>
      </c>
    </row>
    <row r="1756" spans="1:10" x14ac:dyDescent="0.3">
      <c r="A1756" s="2">
        <v>412898</v>
      </c>
      <c r="B1756" s="2" t="s">
        <v>277</v>
      </c>
      <c r="C1756" s="2" t="s">
        <v>11</v>
      </c>
      <c r="D1756" s="2" t="s">
        <v>1005</v>
      </c>
      <c r="E1756" s="2" t="s">
        <v>350</v>
      </c>
      <c r="F1756" s="2">
        <v>200</v>
      </c>
      <c r="G1756" s="2">
        <v>4.5</v>
      </c>
      <c r="H1756" s="2">
        <v>50</v>
      </c>
      <c r="I1756" s="2" t="s">
        <v>277</v>
      </c>
      <c r="J1756" s="2">
        <v>64</v>
      </c>
    </row>
    <row r="1757" spans="1:10" x14ac:dyDescent="0.3">
      <c r="A1757" s="2">
        <v>412898</v>
      </c>
      <c r="B1757" s="2" t="s">
        <v>277</v>
      </c>
      <c r="C1757" s="2" t="s">
        <v>11</v>
      </c>
      <c r="D1757" s="2" t="s">
        <v>1005</v>
      </c>
      <c r="E1757" s="2" t="s">
        <v>55</v>
      </c>
      <c r="F1757" s="2">
        <v>200</v>
      </c>
      <c r="G1757" s="2">
        <v>4.5</v>
      </c>
      <c r="H1757" s="2">
        <v>50</v>
      </c>
      <c r="I1757" s="2" t="s">
        <v>277</v>
      </c>
      <c r="J1757" s="2">
        <v>64</v>
      </c>
    </row>
    <row r="1758" spans="1:10" x14ac:dyDescent="0.3">
      <c r="A1758" s="2">
        <v>412898</v>
      </c>
      <c r="B1758" s="2" t="s">
        <v>277</v>
      </c>
      <c r="C1758" s="2" t="s">
        <v>11</v>
      </c>
      <c r="D1758" s="2" t="s">
        <v>1005</v>
      </c>
      <c r="E1758" s="2" t="s">
        <v>120</v>
      </c>
      <c r="F1758" s="2">
        <v>200</v>
      </c>
      <c r="G1758" s="2">
        <v>4.5</v>
      </c>
      <c r="H1758" s="2">
        <v>50</v>
      </c>
      <c r="I1758" s="2" t="s">
        <v>277</v>
      </c>
      <c r="J1758" s="2">
        <v>64</v>
      </c>
    </row>
    <row r="1759" spans="1:10" x14ac:dyDescent="0.3">
      <c r="A1759" s="2">
        <v>413059</v>
      </c>
      <c r="B1759" s="2" t="s">
        <v>25</v>
      </c>
      <c r="C1759" s="2" t="s">
        <v>11</v>
      </c>
      <c r="D1759" s="2" t="s">
        <v>1006</v>
      </c>
      <c r="E1759" s="2" t="s">
        <v>45</v>
      </c>
      <c r="F1759" s="2">
        <v>200</v>
      </c>
      <c r="G1759" s="2">
        <v>3.3</v>
      </c>
      <c r="H1759" s="2">
        <v>20</v>
      </c>
      <c r="I1759" s="2" t="s">
        <v>25</v>
      </c>
      <c r="J1759" s="2">
        <v>70</v>
      </c>
    </row>
    <row r="1760" spans="1:10" x14ac:dyDescent="0.3">
      <c r="A1760" s="2">
        <v>413190</v>
      </c>
      <c r="B1760" s="2" t="s">
        <v>277</v>
      </c>
      <c r="C1760" s="2" t="s">
        <v>11</v>
      </c>
      <c r="D1760" s="2" t="s">
        <v>1007</v>
      </c>
      <c r="E1760" s="2" t="s">
        <v>120</v>
      </c>
      <c r="F1760" s="2">
        <v>150</v>
      </c>
      <c r="G1760" s="2">
        <v>2.9</v>
      </c>
      <c r="H1760" s="2">
        <v>80</v>
      </c>
      <c r="I1760" s="2" t="s">
        <v>277</v>
      </c>
      <c r="J1760" s="2">
        <v>88</v>
      </c>
    </row>
    <row r="1761" spans="1:10" x14ac:dyDescent="0.3">
      <c r="A1761" s="2">
        <v>413190</v>
      </c>
      <c r="B1761" s="2" t="s">
        <v>277</v>
      </c>
      <c r="C1761" s="2" t="s">
        <v>11</v>
      </c>
      <c r="D1761" s="2" t="s">
        <v>1007</v>
      </c>
      <c r="E1761" s="2" t="s">
        <v>57</v>
      </c>
      <c r="F1761" s="2">
        <v>150</v>
      </c>
      <c r="G1761" s="2">
        <v>2.9</v>
      </c>
      <c r="H1761" s="2">
        <v>80</v>
      </c>
      <c r="I1761" s="2" t="s">
        <v>277</v>
      </c>
      <c r="J1761" s="2">
        <v>88</v>
      </c>
    </row>
    <row r="1762" spans="1:10" x14ac:dyDescent="0.3">
      <c r="A1762" s="2">
        <v>413611</v>
      </c>
      <c r="B1762" s="2" t="s">
        <v>419</v>
      </c>
      <c r="C1762" s="2" t="s">
        <v>11</v>
      </c>
      <c r="D1762" s="2" t="s">
        <v>1008</v>
      </c>
      <c r="E1762" s="2" t="s">
        <v>17</v>
      </c>
      <c r="F1762" s="2">
        <v>493</v>
      </c>
      <c r="G1762" s="2">
        <v>2.9</v>
      </c>
      <c r="H1762" s="2">
        <v>80</v>
      </c>
      <c r="I1762" s="2" t="s">
        <v>419</v>
      </c>
      <c r="J1762" s="2">
        <v>67</v>
      </c>
    </row>
    <row r="1763" spans="1:10" x14ac:dyDescent="0.3">
      <c r="A1763" s="2">
        <v>413611</v>
      </c>
      <c r="B1763" s="2" t="s">
        <v>419</v>
      </c>
      <c r="C1763" s="2" t="s">
        <v>11</v>
      </c>
      <c r="D1763" s="2" t="s">
        <v>1008</v>
      </c>
      <c r="E1763" s="2" t="s">
        <v>47</v>
      </c>
      <c r="F1763" s="2">
        <v>493</v>
      </c>
      <c r="G1763" s="2">
        <v>2.9</v>
      </c>
      <c r="H1763" s="2">
        <v>80</v>
      </c>
      <c r="I1763" s="2" t="s">
        <v>419</v>
      </c>
      <c r="J1763" s="2">
        <v>67</v>
      </c>
    </row>
    <row r="1764" spans="1:10" x14ac:dyDescent="0.3">
      <c r="A1764" s="2">
        <v>413611</v>
      </c>
      <c r="B1764" s="2" t="s">
        <v>419</v>
      </c>
      <c r="C1764" s="2" t="s">
        <v>11</v>
      </c>
      <c r="D1764" s="2" t="s">
        <v>1008</v>
      </c>
      <c r="E1764" s="2" t="s">
        <v>24</v>
      </c>
      <c r="F1764" s="2">
        <v>493</v>
      </c>
      <c r="G1764" s="2">
        <v>2.9</v>
      </c>
      <c r="H1764" s="2">
        <v>80</v>
      </c>
      <c r="I1764" s="2" t="s">
        <v>419</v>
      </c>
      <c r="J1764" s="2">
        <v>67</v>
      </c>
    </row>
    <row r="1765" spans="1:10" x14ac:dyDescent="0.3">
      <c r="A1765" s="2">
        <v>413611</v>
      </c>
      <c r="B1765" s="2" t="s">
        <v>419</v>
      </c>
      <c r="C1765" s="2" t="s">
        <v>11</v>
      </c>
      <c r="D1765" s="2" t="s">
        <v>1008</v>
      </c>
      <c r="E1765" s="2" t="s">
        <v>436</v>
      </c>
      <c r="F1765" s="2">
        <v>493</v>
      </c>
      <c r="G1765" s="2">
        <v>2.9</v>
      </c>
      <c r="H1765" s="2">
        <v>80</v>
      </c>
      <c r="I1765" s="2" t="s">
        <v>419</v>
      </c>
      <c r="J1765" s="2">
        <v>67</v>
      </c>
    </row>
    <row r="1766" spans="1:10" x14ac:dyDescent="0.3">
      <c r="A1766" s="2">
        <v>413611</v>
      </c>
      <c r="B1766" s="2" t="s">
        <v>419</v>
      </c>
      <c r="C1766" s="2" t="s">
        <v>11</v>
      </c>
      <c r="D1766" s="2" t="s">
        <v>1008</v>
      </c>
      <c r="E1766" s="2" t="s">
        <v>57</v>
      </c>
      <c r="F1766" s="2">
        <v>493</v>
      </c>
      <c r="G1766" s="2">
        <v>2.9</v>
      </c>
      <c r="H1766" s="2">
        <v>80</v>
      </c>
      <c r="I1766" s="2" t="s">
        <v>419</v>
      </c>
      <c r="J1766" s="2">
        <v>67</v>
      </c>
    </row>
    <row r="1767" spans="1:10" x14ac:dyDescent="0.3">
      <c r="A1767" s="2">
        <v>413611</v>
      </c>
      <c r="B1767" s="2" t="s">
        <v>419</v>
      </c>
      <c r="C1767" s="2" t="s">
        <v>11</v>
      </c>
      <c r="D1767" s="2" t="s">
        <v>1008</v>
      </c>
      <c r="E1767" s="2" t="s">
        <v>55</v>
      </c>
      <c r="F1767" s="2">
        <v>493</v>
      </c>
      <c r="G1767" s="2">
        <v>2.9</v>
      </c>
      <c r="H1767" s="2">
        <v>80</v>
      </c>
      <c r="I1767" s="2" t="s">
        <v>419</v>
      </c>
      <c r="J1767" s="2">
        <v>67</v>
      </c>
    </row>
    <row r="1768" spans="1:10" x14ac:dyDescent="0.3">
      <c r="A1768" s="2">
        <v>413647</v>
      </c>
      <c r="B1768" s="2" t="s">
        <v>25</v>
      </c>
      <c r="C1768" s="2" t="s">
        <v>11</v>
      </c>
      <c r="D1768" s="2" t="s">
        <v>1009</v>
      </c>
      <c r="E1768" s="2" t="s">
        <v>350</v>
      </c>
      <c r="F1768" s="2">
        <v>200</v>
      </c>
      <c r="G1768" s="2">
        <v>2.9</v>
      </c>
      <c r="H1768" s="2">
        <v>80</v>
      </c>
      <c r="I1768" s="2" t="s">
        <v>25</v>
      </c>
      <c r="J1768" s="2">
        <v>72</v>
      </c>
    </row>
    <row r="1769" spans="1:10" x14ac:dyDescent="0.3">
      <c r="A1769" s="2">
        <v>413647</v>
      </c>
      <c r="B1769" s="2" t="s">
        <v>25</v>
      </c>
      <c r="C1769" s="2" t="s">
        <v>11</v>
      </c>
      <c r="D1769" s="2" t="s">
        <v>1009</v>
      </c>
      <c r="E1769" s="2" t="s">
        <v>120</v>
      </c>
      <c r="F1769" s="2">
        <v>200</v>
      </c>
      <c r="G1769" s="2">
        <v>2.9</v>
      </c>
      <c r="H1769" s="2">
        <v>80</v>
      </c>
      <c r="I1769" s="2" t="s">
        <v>25</v>
      </c>
      <c r="J1769" s="2">
        <v>72</v>
      </c>
    </row>
    <row r="1770" spans="1:10" x14ac:dyDescent="0.3">
      <c r="A1770" s="2">
        <v>413757</v>
      </c>
      <c r="B1770" s="2" t="s">
        <v>238</v>
      </c>
      <c r="C1770" s="2" t="s">
        <v>11</v>
      </c>
      <c r="D1770" s="2" t="s">
        <v>1010</v>
      </c>
      <c r="E1770" s="2" t="s">
        <v>52</v>
      </c>
      <c r="F1770" s="2">
        <v>200</v>
      </c>
      <c r="G1770" s="2">
        <v>3.4</v>
      </c>
      <c r="H1770" s="2">
        <v>20</v>
      </c>
      <c r="I1770" s="2" t="s">
        <v>238</v>
      </c>
      <c r="J1770" s="2">
        <v>47</v>
      </c>
    </row>
    <row r="1771" spans="1:10" x14ac:dyDescent="0.3">
      <c r="A1771" s="2">
        <v>413757</v>
      </c>
      <c r="B1771" s="2" t="s">
        <v>238</v>
      </c>
      <c r="C1771" s="2" t="s">
        <v>11</v>
      </c>
      <c r="D1771" s="2" t="s">
        <v>1010</v>
      </c>
      <c r="E1771" s="2" t="s">
        <v>59</v>
      </c>
      <c r="F1771" s="2">
        <v>200</v>
      </c>
      <c r="G1771" s="2">
        <v>3.4</v>
      </c>
      <c r="H1771" s="2">
        <v>20</v>
      </c>
      <c r="I1771" s="2" t="s">
        <v>238</v>
      </c>
      <c r="J1771" s="2">
        <v>47</v>
      </c>
    </row>
    <row r="1772" spans="1:10" x14ac:dyDescent="0.3">
      <c r="A1772" s="2">
        <v>413769</v>
      </c>
      <c r="B1772" s="2" t="s">
        <v>419</v>
      </c>
      <c r="C1772" s="2" t="s">
        <v>11</v>
      </c>
      <c r="D1772" s="2" t="s">
        <v>1011</v>
      </c>
      <c r="E1772" s="2" t="s">
        <v>33</v>
      </c>
      <c r="F1772" s="2">
        <v>450</v>
      </c>
      <c r="G1772" s="2">
        <v>2.9</v>
      </c>
      <c r="H1772" s="2">
        <v>80</v>
      </c>
      <c r="I1772" s="2" t="s">
        <v>419</v>
      </c>
      <c r="J1772" s="2">
        <v>58</v>
      </c>
    </row>
    <row r="1773" spans="1:10" x14ac:dyDescent="0.3">
      <c r="A1773" s="2">
        <v>413769</v>
      </c>
      <c r="B1773" s="2" t="s">
        <v>419</v>
      </c>
      <c r="C1773" s="2" t="s">
        <v>11</v>
      </c>
      <c r="D1773" s="2" t="s">
        <v>1011</v>
      </c>
      <c r="E1773" s="2" t="s">
        <v>34</v>
      </c>
      <c r="F1773" s="2">
        <v>450</v>
      </c>
      <c r="G1773" s="2">
        <v>2.9</v>
      </c>
      <c r="H1773" s="2">
        <v>80</v>
      </c>
      <c r="I1773" s="2" t="s">
        <v>419</v>
      </c>
      <c r="J1773" s="2">
        <v>58</v>
      </c>
    </row>
    <row r="1774" spans="1:10" x14ac:dyDescent="0.3">
      <c r="A1774" s="2">
        <v>413769</v>
      </c>
      <c r="B1774" s="2" t="s">
        <v>419</v>
      </c>
      <c r="C1774" s="2" t="s">
        <v>11</v>
      </c>
      <c r="D1774" s="2" t="s">
        <v>1011</v>
      </c>
      <c r="E1774" s="2" t="s">
        <v>29</v>
      </c>
      <c r="F1774" s="2">
        <v>450</v>
      </c>
      <c r="G1774" s="2">
        <v>2.9</v>
      </c>
      <c r="H1774" s="2">
        <v>80</v>
      </c>
      <c r="I1774" s="2" t="s">
        <v>419</v>
      </c>
      <c r="J1774" s="2">
        <v>58</v>
      </c>
    </row>
    <row r="1775" spans="1:10" x14ac:dyDescent="0.3">
      <c r="A1775" s="2">
        <v>413769</v>
      </c>
      <c r="B1775" s="2" t="s">
        <v>419</v>
      </c>
      <c r="C1775" s="2" t="s">
        <v>11</v>
      </c>
      <c r="D1775" s="2" t="s">
        <v>1011</v>
      </c>
      <c r="E1775" s="2" t="s">
        <v>57</v>
      </c>
      <c r="F1775" s="2">
        <v>450</v>
      </c>
      <c r="G1775" s="2">
        <v>2.9</v>
      </c>
      <c r="H1775" s="2">
        <v>80</v>
      </c>
      <c r="I1775" s="2" t="s">
        <v>419</v>
      </c>
      <c r="J1775" s="2">
        <v>58</v>
      </c>
    </row>
    <row r="1776" spans="1:10" x14ac:dyDescent="0.3">
      <c r="A1776" s="2">
        <v>413860</v>
      </c>
      <c r="B1776" s="2" t="s">
        <v>414</v>
      </c>
      <c r="C1776" s="2" t="s">
        <v>11</v>
      </c>
      <c r="D1776" s="2" t="s">
        <v>1012</v>
      </c>
      <c r="E1776" s="2" t="s">
        <v>22</v>
      </c>
      <c r="F1776" s="2">
        <v>270</v>
      </c>
      <c r="G1776" s="2">
        <v>2.9</v>
      </c>
      <c r="H1776" s="2">
        <v>80</v>
      </c>
      <c r="I1776" s="2" t="s">
        <v>414</v>
      </c>
      <c r="J1776" s="2">
        <v>61</v>
      </c>
    </row>
    <row r="1777" spans="1:10" x14ac:dyDescent="0.3">
      <c r="A1777" s="2">
        <v>413860</v>
      </c>
      <c r="B1777" s="2" t="s">
        <v>414</v>
      </c>
      <c r="C1777" s="2" t="s">
        <v>11</v>
      </c>
      <c r="D1777" s="2" t="s">
        <v>1012</v>
      </c>
      <c r="E1777" s="2" t="s">
        <v>120</v>
      </c>
      <c r="F1777" s="2">
        <v>270</v>
      </c>
      <c r="G1777" s="2">
        <v>2.9</v>
      </c>
      <c r="H1777" s="2">
        <v>80</v>
      </c>
      <c r="I1777" s="2" t="s">
        <v>414</v>
      </c>
      <c r="J1777" s="2">
        <v>61</v>
      </c>
    </row>
    <row r="1778" spans="1:10" x14ac:dyDescent="0.3">
      <c r="A1778" s="2">
        <v>414163</v>
      </c>
      <c r="B1778" s="2" t="s">
        <v>25</v>
      </c>
      <c r="C1778" s="2" t="s">
        <v>11</v>
      </c>
      <c r="D1778" s="2" t="s">
        <v>1013</v>
      </c>
      <c r="E1778" s="2" t="s">
        <v>350</v>
      </c>
      <c r="F1778" s="2">
        <v>200</v>
      </c>
      <c r="G1778" s="2">
        <v>4</v>
      </c>
      <c r="H1778" s="2">
        <v>100</v>
      </c>
      <c r="I1778" s="2" t="s">
        <v>25</v>
      </c>
      <c r="J1778" s="2">
        <v>63</v>
      </c>
    </row>
    <row r="1779" spans="1:10" x14ac:dyDescent="0.3">
      <c r="A1779" s="2">
        <v>414163</v>
      </c>
      <c r="B1779" s="2" t="s">
        <v>25</v>
      </c>
      <c r="C1779" s="2" t="s">
        <v>11</v>
      </c>
      <c r="D1779" s="2" t="s">
        <v>1013</v>
      </c>
      <c r="E1779" s="2" t="s">
        <v>16</v>
      </c>
      <c r="F1779" s="2">
        <v>200</v>
      </c>
      <c r="G1779" s="2">
        <v>4</v>
      </c>
      <c r="H1779" s="2">
        <v>100</v>
      </c>
      <c r="I1779" s="2" t="s">
        <v>25</v>
      </c>
      <c r="J1779" s="2">
        <v>63</v>
      </c>
    </row>
    <row r="1780" spans="1:10" x14ac:dyDescent="0.3">
      <c r="A1780" s="2">
        <v>414163</v>
      </c>
      <c r="B1780" s="2" t="s">
        <v>25</v>
      </c>
      <c r="C1780" s="2" t="s">
        <v>11</v>
      </c>
      <c r="D1780" s="2" t="s">
        <v>1013</v>
      </c>
      <c r="E1780" s="2" t="s">
        <v>611</v>
      </c>
      <c r="F1780" s="2">
        <v>200</v>
      </c>
      <c r="G1780" s="2">
        <v>4</v>
      </c>
      <c r="H1780" s="2">
        <v>100</v>
      </c>
      <c r="I1780" s="2" t="s">
        <v>25</v>
      </c>
      <c r="J1780" s="2">
        <v>63</v>
      </c>
    </row>
    <row r="1781" spans="1:10" x14ac:dyDescent="0.3">
      <c r="A1781" s="2">
        <v>414163</v>
      </c>
      <c r="B1781" s="2" t="s">
        <v>25</v>
      </c>
      <c r="C1781" s="2" t="s">
        <v>11</v>
      </c>
      <c r="D1781" s="2" t="s">
        <v>1013</v>
      </c>
      <c r="E1781" s="2" t="s">
        <v>120</v>
      </c>
      <c r="F1781" s="2">
        <v>200</v>
      </c>
      <c r="G1781" s="2">
        <v>4</v>
      </c>
      <c r="H1781" s="2">
        <v>100</v>
      </c>
      <c r="I1781" s="2" t="s">
        <v>25</v>
      </c>
      <c r="J1781" s="2">
        <v>63</v>
      </c>
    </row>
    <row r="1782" spans="1:10" x14ac:dyDescent="0.3">
      <c r="A1782" s="2">
        <v>414163</v>
      </c>
      <c r="B1782" s="2" t="s">
        <v>25</v>
      </c>
      <c r="C1782" s="2" t="s">
        <v>11</v>
      </c>
      <c r="D1782" s="2" t="s">
        <v>1013</v>
      </c>
      <c r="E1782" s="2" t="s">
        <v>34</v>
      </c>
      <c r="F1782" s="2">
        <v>200</v>
      </c>
      <c r="G1782" s="2">
        <v>4</v>
      </c>
      <c r="H1782" s="2">
        <v>100</v>
      </c>
      <c r="I1782" s="2" t="s">
        <v>25</v>
      </c>
      <c r="J1782" s="2">
        <v>63</v>
      </c>
    </row>
    <row r="1783" spans="1:10" x14ac:dyDescent="0.3">
      <c r="A1783" s="2">
        <v>414163</v>
      </c>
      <c r="B1783" s="2" t="s">
        <v>25</v>
      </c>
      <c r="C1783" s="2" t="s">
        <v>11</v>
      </c>
      <c r="D1783" s="2" t="s">
        <v>1013</v>
      </c>
      <c r="E1783" s="2" t="s">
        <v>45</v>
      </c>
      <c r="F1783" s="2">
        <v>200</v>
      </c>
      <c r="G1783" s="2">
        <v>4</v>
      </c>
      <c r="H1783" s="2">
        <v>100</v>
      </c>
      <c r="I1783" s="2" t="s">
        <v>25</v>
      </c>
      <c r="J1783" s="2">
        <v>63</v>
      </c>
    </row>
    <row r="1784" spans="1:10" x14ac:dyDescent="0.3">
      <c r="A1784" s="2">
        <v>414234</v>
      </c>
      <c r="B1784" s="2" t="s">
        <v>136</v>
      </c>
      <c r="C1784" s="2" t="s">
        <v>11</v>
      </c>
      <c r="D1784" s="2" t="s">
        <v>665</v>
      </c>
      <c r="E1784" s="2" t="s">
        <v>29</v>
      </c>
      <c r="F1784" s="2">
        <v>200</v>
      </c>
      <c r="G1784" s="2">
        <v>4.2</v>
      </c>
      <c r="H1784" s="2">
        <v>50</v>
      </c>
      <c r="I1784" s="2" t="s">
        <v>136</v>
      </c>
      <c r="J1784" s="2">
        <v>61</v>
      </c>
    </row>
    <row r="1785" spans="1:10" x14ac:dyDescent="0.3">
      <c r="A1785" s="2">
        <v>414234</v>
      </c>
      <c r="B1785" s="2" t="s">
        <v>136</v>
      </c>
      <c r="C1785" s="2" t="s">
        <v>11</v>
      </c>
      <c r="D1785" s="2" t="s">
        <v>665</v>
      </c>
      <c r="E1785" s="2" t="s">
        <v>57</v>
      </c>
      <c r="F1785" s="2">
        <v>200</v>
      </c>
      <c r="G1785" s="2">
        <v>4.2</v>
      </c>
      <c r="H1785" s="2">
        <v>50</v>
      </c>
      <c r="I1785" s="2" t="s">
        <v>136</v>
      </c>
      <c r="J1785" s="2">
        <v>61</v>
      </c>
    </row>
    <row r="1786" spans="1:10" x14ac:dyDescent="0.3">
      <c r="A1786" s="2">
        <v>414555</v>
      </c>
      <c r="B1786" s="2" t="s">
        <v>419</v>
      </c>
      <c r="C1786" s="2" t="s">
        <v>11</v>
      </c>
      <c r="D1786" s="2" t="s">
        <v>1014</v>
      </c>
      <c r="E1786" s="2" t="s">
        <v>544</v>
      </c>
      <c r="F1786" s="2">
        <v>200</v>
      </c>
      <c r="G1786" s="2">
        <v>2.9</v>
      </c>
      <c r="H1786" s="2">
        <v>80</v>
      </c>
      <c r="I1786" s="2" t="s">
        <v>419</v>
      </c>
      <c r="J1786" s="2">
        <v>69</v>
      </c>
    </row>
    <row r="1787" spans="1:10" x14ac:dyDescent="0.3">
      <c r="A1787" s="2">
        <v>414555</v>
      </c>
      <c r="B1787" s="2" t="s">
        <v>419</v>
      </c>
      <c r="C1787" s="2" t="s">
        <v>11</v>
      </c>
      <c r="D1787" s="2" t="s">
        <v>1014</v>
      </c>
      <c r="E1787" s="2" t="s">
        <v>98</v>
      </c>
      <c r="F1787" s="2">
        <v>200</v>
      </c>
      <c r="G1787" s="2">
        <v>2.9</v>
      </c>
      <c r="H1787" s="2">
        <v>80</v>
      </c>
      <c r="I1787" s="2" t="s">
        <v>419</v>
      </c>
      <c r="J1787" s="2">
        <v>69</v>
      </c>
    </row>
    <row r="1788" spans="1:10" x14ac:dyDescent="0.3">
      <c r="A1788" s="2">
        <v>414555</v>
      </c>
      <c r="B1788" s="2" t="s">
        <v>419</v>
      </c>
      <c r="C1788" s="2" t="s">
        <v>11</v>
      </c>
      <c r="D1788" s="2" t="s">
        <v>1014</v>
      </c>
      <c r="E1788" s="2" t="s">
        <v>527</v>
      </c>
      <c r="F1788" s="2">
        <v>200</v>
      </c>
      <c r="G1788" s="2">
        <v>2.9</v>
      </c>
      <c r="H1788" s="2">
        <v>80</v>
      </c>
      <c r="I1788" s="2" t="s">
        <v>419</v>
      </c>
      <c r="J1788" s="2">
        <v>69</v>
      </c>
    </row>
    <row r="1789" spans="1:10" x14ac:dyDescent="0.3">
      <c r="A1789" s="2">
        <v>414556</v>
      </c>
      <c r="B1789" s="2" t="s">
        <v>238</v>
      </c>
      <c r="C1789" s="2" t="s">
        <v>11</v>
      </c>
      <c r="D1789" s="2" t="s">
        <v>1015</v>
      </c>
      <c r="E1789" s="2" t="s">
        <v>33</v>
      </c>
      <c r="F1789" s="2">
        <v>150</v>
      </c>
      <c r="G1789" s="2">
        <v>2.9</v>
      </c>
      <c r="H1789" s="2">
        <v>80</v>
      </c>
      <c r="I1789" s="2" t="s">
        <v>211</v>
      </c>
      <c r="J1789" s="2">
        <v>43</v>
      </c>
    </row>
    <row r="1790" spans="1:10" x14ac:dyDescent="0.3">
      <c r="A1790" s="2">
        <v>414556</v>
      </c>
      <c r="B1790" s="2" t="s">
        <v>238</v>
      </c>
      <c r="C1790" s="2" t="s">
        <v>11</v>
      </c>
      <c r="D1790" s="2" t="s">
        <v>1015</v>
      </c>
      <c r="E1790" s="2" t="s">
        <v>57</v>
      </c>
      <c r="F1790" s="2">
        <v>150</v>
      </c>
      <c r="G1790" s="2">
        <v>2.9</v>
      </c>
      <c r="H1790" s="2">
        <v>80</v>
      </c>
      <c r="I1790" s="2" t="s">
        <v>211</v>
      </c>
      <c r="J1790" s="2">
        <v>43</v>
      </c>
    </row>
    <row r="1791" spans="1:10" x14ac:dyDescent="0.3">
      <c r="A1791" s="2">
        <v>414589</v>
      </c>
      <c r="B1791" s="2" t="s">
        <v>25</v>
      </c>
      <c r="C1791" s="2" t="s">
        <v>11</v>
      </c>
      <c r="D1791" s="2" t="s">
        <v>1016</v>
      </c>
      <c r="E1791" s="2" t="s">
        <v>529</v>
      </c>
      <c r="F1791" s="2">
        <v>800</v>
      </c>
      <c r="G1791" s="2">
        <v>2.8</v>
      </c>
      <c r="H1791" s="2">
        <v>20</v>
      </c>
      <c r="I1791" s="2" t="s">
        <v>25</v>
      </c>
      <c r="J1791" s="2">
        <v>83</v>
      </c>
    </row>
    <row r="1792" spans="1:10" x14ac:dyDescent="0.3">
      <c r="A1792" s="2">
        <v>414777</v>
      </c>
      <c r="B1792" s="2" t="s">
        <v>277</v>
      </c>
      <c r="C1792" s="2" t="s">
        <v>11</v>
      </c>
      <c r="D1792" s="2" t="s">
        <v>1017</v>
      </c>
      <c r="E1792" s="2" t="s">
        <v>65</v>
      </c>
      <c r="F1792" s="2">
        <v>280</v>
      </c>
      <c r="G1792" s="2">
        <v>4.4000000000000004</v>
      </c>
      <c r="H1792" s="2">
        <v>1000</v>
      </c>
      <c r="I1792" s="2" t="s">
        <v>277</v>
      </c>
      <c r="J1792" s="2">
        <v>45</v>
      </c>
    </row>
    <row r="1793" spans="1:10" x14ac:dyDescent="0.3">
      <c r="A1793" s="2">
        <v>415011</v>
      </c>
      <c r="B1793" s="2" t="s">
        <v>228</v>
      </c>
      <c r="C1793" s="2" t="s">
        <v>11</v>
      </c>
      <c r="D1793" s="2" t="s">
        <v>1018</v>
      </c>
      <c r="E1793" s="2" t="s">
        <v>33</v>
      </c>
      <c r="F1793" s="2">
        <v>350</v>
      </c>
      <c r="G1793" s="2">
        <v>2.9</v>
      </c>
      <c r="H1793" s="2">
        <v>80</v>
      </c>
      <c r="I1793" s="2" t="s">
        <v>228</v>
      </c>
      <c r="J1793" s="2">
        <v>54</v>
      </c>
    </row>
    <row r="1794" spans="1:10" x14ac:dyDescent="0.3">
      <c r="A1794" s="2">
        <v>415326</v>
      </c>
      <c r="B1794" s="2" t="s">
        <v>25</v>
      </c>
      <c r="C1794" s="2" t="s">
        <v>11</v>
      </c>
      <c r="D1794" s="2" t="s">
        <v>1019</v>
      </c>
      <c r="E1794" s="2" t="s">
        <v>29</v>
      </c>
      <c r="F1794" s="2">
        <v>200</v>
      </c>
      <c r="G1794" s="2">
        <v>2.7</v>
      </c>
      <c r="H1794" s="2">
        <v>20</v>
      </c>
      <c r="I1794" s="2" t="s">
        <v>25</v>
      </c>
      <c r="J1794" s="2">
        <v>67</v>
      </c>
    </row>
    <row r="1795" spans="1:10" x14ac:dyDescent="0.3">
      <c r="A1795" s="2">
        <v>415326</v>
      </c>
      <c r="B1795" s="2" t="s">
        <v>25</v>
      </c>
      <c r="C1795" s="2" t="s">
        <v>11</v>
      </c>
      <c r="D1795" s="2" t="s">
        <v>1019</v>
      </c>
      <c r="E1795" s="2" t="s">
        <v>120</v>
      </c>
      <c r="F1795" s="2">
        <v>200</v>
      </c>
      <c r="G1795" s="2">
        <v>2.7</v>
      </c>
      <c r="H1795" s="2">
        <v>20</v>
      </c>
      <c r="I1795" s="2" t="s">
        <v>25</v>
      </c>
      <c r="J1795" s="2">
        <v>67</v>
      </c>
    </row>
    <row r="1796" spans="1:10" x14ac:dyDescent="0.3">
      <c r="A1796" s="2">
        <v>415326</v>
      </c>
      <c r="B1796" s="2" t="s">
        <v>25</v>
      </c>
      <c r="C1796" s="2" t="s">
        <v>11</v>
      </c>
      <c r="D1796" s="2" t="s">
        <v>1019</v>
      </c>
      <c r="E1796" s="2" t="s">
        <v>57</v>
      </c>
      <c r="F1796" s="2">
        <v>200</v>
      </c>
      <c r="G1796" s="2">
        <v>2.7</v>
      </c>
      <c r="H1796" s="2">
        <v>20</v>
      </c>
      <c r="I1796" s="2" t="s">
        <v>25</v>
      </c>
      <c r="J1796" s="2">
        <v>67</v>
      </c>
    </row>
    <row r="1797" spans="1:10" x14ac:dyDescent="0.3">
      <c r="A1797" s="2">
        <v>415326</v>
      </c>
      <c r="B1797" s="2" t="s">
        <v>25</v>
      </c>
      <c r="C1797" s="2" t="s">
        <v>11</v>
      </c>
      <c r="D1797" s="2" t="s">
        <v>1019</v>
      </c>
      <c r="E1797" s="2" t="s">
        <v>350</v>
      </c>
      <c r="F1797" s="2">
        <v>200</v>
      </c>
      <c r="G1797" s="2">
        <v>2.7</v>
      </c>
      <c r="H1797" s="2">
        <v>20</v>
      </c>
      <c r="I1797" s="2" t="s">
        <v>25</v>
      </c>
      <c r="J1797" s="2">
        <v>67</v>
      </c>
    </row>
    <row r="1798" spans="1:10" x14ac:dyDescent="0.3">
      <c r="A1798" s="2">
        <v>415623</v>
      </c>
      <c r="B1798" s="2" t="s">
        <v>271</v>
      </c>
      <c r="C1798" s="2" t="s">
        <v>11</v>
      </c>
      <c r="D1798" s="2" t="s">
        <v>1020</v>
      </c>
      <c r="E1798" s="2" t="s">
        <v>1021</v>
      </c>
      <c r="F1798" s="2">
        <v>300</v>
      </c>
      <c r="G1798" s="2">
        <v>2.9</v>
      </c>
      <c r="H1798" s="2">
        <v>80</v>
      </c>
      <c r="I1798" s="2" t="s">
        <v>271</v>
      </c>
      <c r="J1798" s="2">
        <v>75</v>
      </c>
    </row>
    <row r="1799" spans="1:10" x14ac:dyDescent="0.3">
      <c r="A1799" s="2">
        <v>415623</v>
      </c>
      <c r="B1799" s="2" t="s">
        <v>271</v>
      </c>
      <c r="C1799" s="2" t="s">
        <v>11</v>
      </c>
      <c r="D1799" s="2" t="s">
        <v>1020</v>
      </c>
      <c r="E1799" s="2" t="s">
        <v>16</v>
      </c>
      <c r="F1799" s="2">
        <v>300</v>
      </c>
      <c r="G1799" s="2">
        <v>2.9</v>
      </c>
      <c r="H1799" s="2">
        <v>80</v>
      </c>
      <c r="I1799" s="2" t="s">
        <v>271</v>
      </c>
      <c r="J1799" s="2">
        <v>75</v>
      </c>
    </row>
    <row r="1800" spans="1:10" x14ac:dyDescent="0.3">
      <c r="A1800" s="2">
        <v>415623</v>
      </c>
      <c r="B1800" s="2" t="s">
        <v>271</v>
      </c>
      <c r="C1800" s="2" t="s">
        <v>11</v>
      </c>
      <c r="D1800" s="2" t="s">
        <v>1020</v>
      </c>
      <c r="E1800" s="2" t="s">
        <v>38</v>
      </c>
      <c r="F1800" s="2">
        <v>300</v>
      </c>
      <c r="G1800" s="2">
        <v>2.9</v>
      </c>
      <c r="H1800" s="2">
        <v>80</v>
      </c>
      <c r="I1800" s="2" t="s">
        <v>271</v>
      </c>
      <c r="J1800" s="2">
        <v>75</v>
      </c>
    </row>
    <row r="1801" spans="1:10" x14ac:dyDescent="0.3">
      <c r="A1801" s="2">
        <v>416005</v>
      </c>
      <c r="B1801" s="2" t="s">
        <v>419</v>
      </c>
      <c r="C1801" s="2" t="s">
        <v>11</v>
      </c>
      <c r="D1801" s="2" t="s">
        <v>647</v>
      </c>
      <c r="E1801" s="2" t="s">
        <v>34</v>
      </c>
      <c r="F1801" s="2">
        <v>200</v>
      </c>
      <c r="G1801" s="2">
        <v>4</v>
      </c>
      <c r="H1801" s="2">
        <v>100</v>
      </c>
      <c r="I1801" s="2" t="s">
        <v>419</v>
      </c>
      <c r="J1801" s="2">
        <v>64</v>
      </c>
    </row>
    <row r="1802" spans="1:10" x14ac:dyDescent="0.3">
      <c r="A1802" s="2">
        <v>416005</v>
      </c>
      <c r="B1802" s="2" t="s">
        <v>419</v>
      </c>
      <c r="C1802" s="2" t="s">
        <v>11</v>
      </c>
      <c r="D1802" s="2" t="s">
        <v>647</v>
      </c>
      <c r="E1802" s="2" t="s">
        <v>29</v>
      </c>
      <c r="F1802" s="2">
        <v>200</v>
      </c>
      <c r="G1802" s="2">
        <v>4</v>
      </c>
      <c r="H1802" s="2">
        <v>100</v>
      </c>
      <c r="I1802" s="2" t="s">
        <v>419</v>
      </c>
      <c r="J1802" s="2">
        <v>64</v>
      </c>
    </row>
    <row r="1803" spans="1:10" x14ac:dyDescent="0.3">
      <c r="A1803" s="2">
        <v>416537</v>
      </c>
      <c r="B1803" s="2" t="s">
        <v>510</v>
      </c>
      <c r="C1803" s="2" t="s">
        <v>11</v>
      </c>
      <c r="D1803" s="2" t="s">
        <v>1022</v>
      </c>
      <c r="E1803" s="2" t="s">
        <v>33</v>
      </c>
      <c r="F1803" s="2">
        <v>200</v>
      </c>
      <c r="G1803" s="2">
        <v>4.2</v>
      </c>
      <c r="H1803" s="2">
        <v>100</v>
      </c>
      <c r="I1803" s="2" t="s">
        <v>510</v>
      </c>
      <c r="J1803" s="2">
        <v>41</v>
      </c>
    </row>
    <row r="1804" spans="1:10" x14ac:dyDescent="0.3">
      <c r="A1804" s="2">
        <v>416537</v>
      </c>
      <c r="B1804" s="2" t="s">
        <v>510</v>
      </c>
      <c r="C1804" s="2" t="s">
        <v>11</v>
      </c>
      <c r="D1804" s="2" t="s">
        <v>1022</v>
      </c>
      <c r="E1804" s="2" t="s">
        <v>140</v>
      </c>
      <c r="F1804" s="2">
        <v>200</v>
      </c>
      <c r="G1804" s="2">
        <v>4.2</v>
      </c>
      <c r="H1804" s="2">
        <v>100</v>
      </c>
      <c r="I1804" s="2" t="s">
        <v>510</v>
      </c>
      <c r="J1804" s="2">
        <v>41</v>
      </c>
    </row>
    <row r="1805" spans="1:10" x14ac:dyDescent="0.3">
      <c r="A1805" s="2">
        <v>416537</v>
      </c>
      <c r="B1805" s="2" t="s">
        <v>510</v>
      </c>
      <c r="C1805" s="2" t="s">
        <v>11</v>
      </c>
      <c r="D1805" s="2" t="s">
        <v>1022</v>
      </c>
      <c r="E1805" s="2" t="s">
        <v>52</v>
      </c>
      <c r="F1805" s="2">
        <v>200</v>
      </c>
      <c r="G1805" s="2">
        <v>4.2</v>
      </c>
      <c r="H1805" s="2">
        <v>100</v>
      </c>
      <c r="I1805" s="2" t="s">
        <v>510</v>
      </c>
      <c r="J1805" s="2">
        <v>41</v>
      </c>
    </row>
    <row r="1806" spans="1:10" x14ac:dyDescent="0.3">
      <c r="A1806" s="2">
        <v>416537</v>
      </c>
      <c r="B1806" s="2" t="s">
        <v>510</v>
      </c>
      <c r="C1806" s="2" t="s">
        <v>11</v>
      </c>
      <c r="D1806" s="2" t="s">
        <v>1022</v>
      </c>
      <c r="E1806" s="2" t="s">
        <v>350</v>
      </c>
      <c r="F1806" s="2">
        <v>200</v>
      </c>
      <c r="G1806" s="2">
        <v>4.2</v>
      </c>
      <c r="H1806" s="2">
        <v>100</v>
      </c>
      <c r="I1806" s="2" t="s">
        <v>510</v>
      </c>
      <c r="J1806" s="2">
        <v>41</v>
      </c>
    </row>
    <row r="1807" spans="1:10" x14ac:dyDescent="0.3">
      <c r="A1807" s="2">
        <v>416540</v>
      </c>
      <c r="B1807" s="2" t="s">
        <v>510</v>
      </c>
      <c r="C1807" s="2" t="s">
        <v>11</v>
      </c>
      <c r="D1807" s="2" t="s">
        <v>1023</v>
      </c>
      <c r="E1807" s="2" t="s">
        <v>52</v>
      </c>
      <c r="F1807" s="2">
        <v>300</v>
      </c>
      <c r="G1807" s="2">
        <v>2.9</v>
      </c>
      <c r="H1807" s="2">
        <v>80</v>
      </c>
      <c r="I1807" s="2" t="s">
        <v>510</v>
      </c>
      <c r="J1807" s="2">
        <v>43</v>
      </c>
    </row>
    <row r="1808" spans="1:10" x14ac:dyDescent="0.3">
      <c r="A1808" s="2">
        <v>416540</v>
      </c>
      <c r="B1808" s="2" t="s">
        <v>510</v>
      </c>
      <c r="C1808" s="2" t="s">
        <v>11</v>
      </c>
      <c r="D1808" s="2" t="s">
        <v>1023</v>
      </c>
      <c r="E1808" s="2" t="s">
        <v>98</v>
      </c>
      <c r="F1808" s="2">
        <v>300</v>
      </c>
      <c r="G1808" s="2">
        <v>2.9</v>
      </c>
      <c r="H1808" s="2">
        <v>80</v>
      </c>
      <c r="I1808" s="2" t="s">
        <v>510</v>
      </c>
      <c r="J1808" s="2">
        <v>43</v>
      </c>
    </row>
    <row r="1809" spans="1:10" x14ac:dyDescent="0.3">
      <c r="A1809" s="2">
        <v>416540</v>
      </c>
      <c r="B1809" s="2" t="s">
        <v>510</v>
      </c>
      <c r="C1809" s="2" t="s">
        <v>11</v>
      </c>
      <c r="D1809" s="2" t="s">
        <v>1023</v>
      </c>
      <c r="E1809" s="2" t="s">
        <v>57</v>
      </c>
      <c r="F1809" s="2">
        <v>300</v>
      </c>
      <c r="G1809" s="2">
        <v>2.9</v>
      </c>
      <c r="H1809" s="2">
        <v>80</v>
      </c>
      <c r="I1809" s="2" t="s">
        <v>510</v>
      </c>
      <c r="J1809" s="2">
        <v>43</v>
      </c>
    </row>
    <row r="1810" spans="1:10" x14ac:dyDescent="0.3">
      <c r="A1810" s="2">
        <v>416540</v>
      </c>
      <c r="B1810" s="2" t="s">
        <v>510</v>
      </c>
      <c r="C1810" s="2" t="s">
        <v>11</v>
      </c>
      <c r="D1810" s="2" t="s">
        <v>1023</v>
      </c>
      <c r="E1810" s="2" t="s">
        <v>33</v>
      </c>
      <c r="F1810" s="2">
        <v>300</v>
      </c>
      <c r="G1810" s="2">
        <v>2.9</v>
      </c>
      <c r="H1810" s="2">
        <v>80</v>
      </c>
      <c r="I1810" s="2" t="s">
        <v>510</v>
      </c>
      <c r="J1810" s="2">
        <v>43</v>
      </c>
    </row>
    <row r="1811" spans="1:10" x14ac:dyDescent="0.3">
      <c r="A1811" s="2">
        <v>416547</v>
      </c>
      <c r="B1811" s="2" t="s">
        <v>510</v>
      </c>
      <c r="C1811" s="2" t="s">
        <v>11</v>
      </c>
      <c r="D1811" s="2" t="s">
        <v>1024</v>
      </c>
      <c r="E1811" s="2" t="s">
        <v>246</v>
      </c>
      <c r="F1811" s="2">
        <v>250</v>
      </c>
      <c r="G1811" s="2">
        <v>2.9</v>
      </c>
      <c r="H1811" s="2">
        <v>80</v>
      </c>
      <c r="I1811" s="2" t="s">
        <v>510</v>
      </c>
      <c r="J1811" s="2">
        <v>45</v>
      </c>
    </row>
    <row r="1812" spans="1:10" x14ac:dyDescent="0.3">
      <c r="A1812" s="2">
        <v>416547</v>
      </c>
      <c r="B1812" s="2" t="s">
        <v>510</v>
      </c>
      <c r="C1812" s="2" t="s">
        <v>11</v>
      </c>
      <c r="D1812" s="2" t="s">
        <v>1024</v>
      </c>
      <c r="E1812" s="2" t="s">
        <v>120</v>
      </c>
      <c r="F1812" s="2">
        <v>250</v>
      </c>
      <c r="G1812" s="2">
        <v>2.9</v>
      </c>
      <c r="H1812" s="2">
        <v>80</v>
      </c>
      <c r="I1812" s="2" t="s">
        <v>510</v>
      </c>
      <c r="J1812" s="2">
        <v>45</v>
      </c>
    </row>
    <row r="1813" spans="1:10" x14ac:dyDescent="0.3">
      <c r="A1813" s="2">
        <v>416547</v>
      </c>
      <c r="B1813" s="2" t="s">
        <v>510</v>
      </c>
      <c r="C1813" s="2" t="s">
        <v>11</v>
      </c>
      <c r="D1813" s="2" t="s">
        <v>1024</v>
      </c>
      <c r="E1813" s="2" t="s">
        <v>33</v>
      </c>
      <c r="F1813" s="2">
        <v>250</v>
      </c>
      <c r="G1813" s="2">
        <v>2.9</v>
      </c>
      <c r="H1813" s="2">
        <v>80</v>
      </c>
      <c r="I1813" s="2" t="s">
        <v>510</v>
      </c>
      <c r="J1813" s="2">
        <v>45</v>
      </c>
    </row>
    <row r="1814" spans="1:10" x14ac:dyDescent="0.3">
      <c r="A1814" s="2">
        <v>416564</v>
      </c>
      <c r="B1814" s="2" t="s">
        <v>510</v>
      </c>
      <c r="C1814" s="2" t="s">
        <v>11</v>
      </c>
      <c r="D1814" s="2" t="s">
        <v>1025</v>
      </c>
      <c r="E1814" s="2" t="s">
        <v>120</v>
      </c>
      <c r="F1814" s="2">
        <v>400</v>
      </c>
      <c r="G1814" s="2">
        <v>2.9</v>
      </c>
      <c r="H1814" s="2">
        <v>80</v>
      </c>
      <c r="I1814" s="2" t="s">
        <v>510</v>
      </c>
      <c r="J1814" s="2">
        <v>45</v>
      </c>
    </row>
    <row r="1815" spans="1:10" x14ac:dyDescent="0.3">
      <c r="A1815" s="2">
        <v>416564</v>
      </c>
      <c r="B1815" s="2" t="s">
        <v>510</v>
      </c>
      <c r="C1815" s="2" t="s">
        <v>11</v>
      </c>
      <c r="D1815" s="2" t="s">
        <v>1025</v>
      </c>
      <c r="E1815" s="2" t="s">
        <v>57</v>
      </c>
      <c r="F1815" s="2">
        <v>400</v>
      </c>
      <c r="G1815" s="2">
        <v>2.9</v>
      </c>
      <c r="H1815" s="2">
        <v>80</v>
      </c>
      <c r="I1815" s="2" t="s">
        <v>510</v>
      </c>
      <c r="J1815" s="2">
        <v>45</v>
      </c>
    </row>
    <row r="1816" spans="1:10" x14ac:dyDescent="0.3">
      <c r="A1816" s="2">
        <v>416564</v>
      </c>
      <c r="B1816" s="2" t="s">
        <v>510</v>
      </c>
      <c r="C1816" s="2" t="s">
        <v>11</v>
      </c>
      <c r="D1816" s="2" t="s">
        <v>1025</v>
      </c>
      <c r="E1816" s="2" t="s">
        <v>33</v>
      </c>
      <c r="F1816" s="2">
        <v>400</v>
      </c>
      <c r="G1816" s="2">
        <v>2.9</v>
      </c>
      <c r="H1816" s="2">
        <v>80</v>
      </c>
      <c r="I1816" s="2" t="s">
        <v>510</v>
      </c>
      <c r="J1816" s="2">
        <v>45</v>
      </c>
    </row>
    <row r="1817" spans="1:10" x14ac:dyDescent="0.3">
      <c r="A1817" s="2">
        <v>417169</v>
      </c>
      <c r="B1817" s="2" t="s">
        <v>419</v>
      </c>
      <c r="C1817" s="2" t="s">
        <v>11</v>
      </c>
      <c r="D1817" s="2" t="s">
        <v>1026</v>
      </c>
      <c r="E1817" s="2" t="s">
        <v>16</v>
      </c>
      <c r="F1817" s="2">
        <v>400</v>
      </c>
      <c r="G1817" s="2">
        <v>3.3</v>
      </c>
      <c r="H1817" s="2">
        <v>20</v>
      </c>
      <c r="I1817" s="2" t="s">
        <v>419</v>
      </c>
      <c r="J1817" s="2">
        <v>64</v>
      </c>
    </row>
    <row r="1818" spans="1:10" x14ac:dyDescent="0.3">
      <c r="A1818" s="2">
        <v>417169</v>
      </c>
      <c r="B1818" s="2" t="s">
        <v>419</v>
      </c>
      <c r="C1818" s="2" t="s">
        <v>11</v>
      </c>
      <c r="D1818" s="2" t="s">
        <v>1026</v>
      </c>
      <c r="E1818" s="2" t="s">
        <v>45</v>
      </c>
      <c r="F1818" s="2">
        <v>400</v>
      </c>
      <c r="G1818" s="2">
        <v>3.3</v>
      </c>
      <c r="H1818" s="2">
        <v>20</v>
      </c>
      <c r="I1818" s="2" t="s">
        <v>419</v>
      </c>
      <c r="J1818" s="2">
        <v>64</v>
      </c>
    </row>
    <row r="1819" spans="1:10" x14ac:dyDescent="0.3">
      <c r="A1819" s="2">
        <v>417169</v>
      </c>
      <c r="B1819" s="2" t="s">
        <v>419</v>
      </c>
      <c r="C1819" s="2" t="s">
        <v>11</v>
      </c>
      <c r="D1819" s="2" t="s">
        <v>1026</v>
      </c>
      <c r="E1819" s="2" t="s">
        <v>17</v>
      </c>
      <c r="F1819" s="2">
        <v>400</v>
      </c>
      <c r="G1819" s="2">
        <v>3.3</v>
      </c>
      <c r="H1819" s="2">
        <v>20</v>
      </c>
      <c r="I1819" s="2" t="s">
        <v>419</v>
      </c>
      <c r="J1819" s="2">
        <v>64</v>
      </c>
    </row>
    <row r="1820" spans="1:10" x14ac:dyDescent="0.3">
      <c r="A1820" s="2">
        <v>417169</v>
      </c>
      <c r="B1820" s="2" t="s">
        <v>419</v>
      </c>
      <c r="C1820" s="2" t="s">
        <v>11</v>
      </c>
      <c r="D1820" s="2" t="s">
        <v>1026</v>
      </c>
      <c r="E1820" s="2" t="s">
        <v>29</v>
      </c>
      <c r="F1820" s="2">
        <v>400</v>
      </c>
      <c r="G1820" s="2">
        <v>3.3</v>
      </c>
      <c r="H1820" s="2">
        <v>20</v>
      </c>
      <c r="I1820" s="2" t="s">
        <v>419</v>
      </c>
      <c r="J1820" s="2">
        <v>64</v>
      </c>
    </row>
    <row r="1821" spans="1:10" x14ac:dyDescent="0.3">
      <c r="A1821" s="2">
        <v>417169</v>
      </c>
      <c r="B1821" s="2" t="s">
        <v>419</v>
      </c>
      <c r="C1821" s="2" t="s">
        <v>11</v>
      </c>
      <c r="D1821" s="2" t="s">
        <v>1026</v>
      </c>
      <c r="E1821" s="2" t="s">
        <v>57</v>
      </c>
      <c r="F1821" s="2">
        <v>400</v>
      </c>
      <c r="G1821" s="2">
        <v>3.3</v>
      </c>
      <c r="H1821" s="2">
        <v>20</v>
      </c>
      <c r="I1821" s="2" t="s">
        <v>419</v>
      </c>
      <c r="J1821" s="2">
        <v>64</v>
      </c>
    </row>
    <row r="1822" spans="1:10" x14ac:dyDescent="0.3">
      <c r="A1822" s="2">
        <v>417694</v>
      </c>
      <c r="B1822" s="2" t="s">
        <v>590</v>
      </c>
      <c r="C1822" s="2" t="s">
        <v>11</v>
      </c>
      <c r="D1822" s="2" t="s">
        <v>1027</v>
      </c>
      <c r="E1822" s="2" t="s">
        <v>22</v>
      </c>
      <c r="F1822" s="2">
        <v>400</v>
      </c>
      <c r="G1822" s="2">
        <v>2.9</v>
      </c>
      <c r="H1822" s="2">
        <v>80</v>
      </c>
      <c r="I1822" s="2" t="s">
        <v>590</v>
      </c>
      <c r="J1822" s="2">
        <v>63</v>
      </c>
    </row>
    <row r="1823" spans="1:10" x14ac:dyDescent="0.3">
      <c r="A1823" s="2">
        <v>417865</v>
      </c>
      <c r="B1823" s="2" t="s">
        <v>228</v>
      </c>
      <c r="C1823" s="2" t="s">
        <v>11</v>
      </c>
      <c r="D1823" s="2" t="s">
        <v>1028</v>
      </c>
      <c r="E1823" s="2" t="s">
        <v>47</v>
      </c>
      <c r="F1823" s="2">
        <v>200</v>
      </c>
      <c r="G1823" s="2">
        <v>2.9</v>
      </c>
      <c r="H1823" s="2">
        <v>80</v>
      </c>
      <c r="I1823" s="2" t="s">
        <v>228</v>
      </c>
      <c r="J1823" s="2">
        <v>54</v>
      </c>
    </row>
    <row r="1824" spans="1:10" x14ac:dyDescent="0.3">
      <c r="A1824" s="2">
        <v>417865</v>
      </c>
      <c r="B1824" s="2" t="s">
        <v>228</v>
      </c>
      <c r="C1824" s="2" t="s">
        <v>11</v>
      </c>
      <c r="D1824" s="2" t="s">
        <v>1028</v>
      </c>
      <c r="E1824" s="2" t="s">
        <v>16</v>
      </c>
      <c r="F1824" s="2">
        <v>200</v>
      </c>
      <c r="G1824" s="2">
        <v>2.9</v>
      </c>
      <c r="H1824" s="2">
        <v>80</v>
      </c>
      <c r="I1824" s="2" t="s">
        <v>228</v>
      </c>
      <c r="J1824" s="2">
        <v>54</v>
      </c>
    </row>
    <row r="1825" spans="1:10" x14ac:dyDescent="0.3">
      <c r="A1825" s="2">
        <v>418285</v>
      </c>
      <c r="B1825" s="2" t="s">
        <v>271</v>
      </c>
      <c r="C1825" s="2" t="s">
        <v>11</v>
      </c>
      <c r="D1825" s="2" t="s">
        <v>1029</v>
      </c>
      <c r="E1825" s="2" t="s">
        <v>34</v>
      </c>
      <c r="F1825" s="2">
        <v>350</v>
      </c>
      <c r="G1825" s="2">
        <v>4.7</v>
      </c>
      <c r="H1825" s="2">
        <v>20</v>
      </c>
      <c r="I1825" s="2" t="s">
        <v>271</v>
      </c>
      <c r="J1825" s="2">
        <v>67</v>
      </c>
    </row>
    <row r="1826" spans="1:10" x14ac:dyDescent="0.3">
      <c r="A1826" s="2">
        <v>418285</v>
      </c>
      <c r="B1826" s="2" t="s">
        <v>271</v>
      </c>
      <c r="C1826" s="2" t="s">
        <v>11</v>
      </c>
      <c r="D1826" s="2" t="s">
        <v>1029</v>
      </c>
      <c r="E1826" s="2" t="s">
        <v>57</v>
      </c>
      <c r="F1826" s="2">
        <v>350</v>
      </c>
      <c r="G1826" s="2">
        <v>4.7</v>
      </c>
      <c r="H1826" s="2">
        <v>20</v>
      </c>
      <c r="I1826" s="2" t="s">
        <v>271</v>
      </c>
      <c r="J1826" s="2">
        <v>67</v>
      </c>
    </row>
    <row r="1827" spans="1:10" x14ac:dyDescent="0.3">
      <c r="A1827" s="2">
        <v>419707</v>
      </c>
      <c r="B1827" s="2" t="s">
        <v>155</v>
      </c>
      <c r="C1827" s="2" t="s">
        <v>11</v>
      </c>
      <c r="D1827" s="2" t="s">
        <v>542</v>
      </c>
      <c r="E1827" s="2" t="s">
        <v>42</v>
      </c>
      <c r="F1827" s="2">
        <v>400</v>
      </c>
      <c r="G1827" s="2">
        <v>3.8</v>
      </c>
      <c r="H1827" s="2">
        <v>20</v>
      </c>
      <c r="I1827" s="2" t="s">
        <v>155</v>
      </c>
      <c r="J1827" s="2">
        <v>45</v>
      </c>
    </row>
    <row r="1828" spans="1:10" x14ac:dyDescent="0.3">
      <c r="A1828" s="2">
        <v>419707</v>
      </c>
      <c r="B1828" s="2" t="s">
        <v>155</v>
      </c>
      <c r="C1828" s="2" t="s">
        <v>11</v>
      </c>
      <c r="D1828" s="2" t="s">
        <v>542</v>
      </c>
      <c r="E1828" s="2" t="s">
        <v>120</v>
      </c>
      <c r="F1828" s="2">
        <v>400</v>
      </c>
      <c r="G1828" s="2">
        <v>3.8</v>
      </c>
      <c r="H1828" s="2">
        <v>20</v>
      </c>
      <c r="I1828" s="2" t="s">
        <v>155</v>
      </c>
      <c r="J1828" s="2">
        <v>45</v>
      </c>
    </row>
    <row r="1829" spans="1:10" x14ac:dyDescent="0.3">
      <c r="A1829" s="2">
        <v>420370</v>
      </c>
      <c r="B1829" s="2" t="s">
        <v>382</v>
      </c>
      <c r="C1829" s="2" t="s">
        <v>11</v>
      </c>
      <c r="D1829" s="2" t="s">
        <v>1030</v>
      </c>
      <c r="E1829" s="2" t="s">
        <v>16</v>
      </c>
      <c r="F1829" s="2">
        <v>300</v>
      </c>
      <c r="G1829" s="2">
        <v>2.9</v>
      </c>
      <c r="H1829" s="2">
        <v>80</v>
      </c>
      <c r="I1829" s="2" t="s">
        <v>382</v>
      </c>
      <c r="J1829" s="2">
        <v>58</v>
      </c>
    </row>
    <row r="1830" spans="1:10" x14ac:dyDescent="0.3">
      <c r="A1830" s="2">
        <v>420370</v>
      </c>
      <c r="B1830" s="2" t="s">
        <v>382</v>
      </c>
      <c r="C1830" s="2" t="s">
        <v>11</v>
      </c>
      <c r="D1830" s="2" t="s">
        <v>1030</v>
      </c>
      <c r="E1830" s="2" t="s">
        <v>17</v>
      </c>
      <c r="F1830" s="2">
        <v>300</v>
      </c>
      <c r="G1830" s="2">
        <v>2.9</v>
      </c>
      <c r="H1830" s="2">
        <v>80</v>
      </c>
      <c r="I1830" s="2" t="s">
        <v>382</v>
      </c>
      <c r="J1830" s="2">
        <v>58</v>
      </c>
    </row>
    <row r="1831" spans="1:10" x14ac:dyDescent="0.3">
      <c r="A1831" s="2">
        <v>420370</v>
      </c>
      <c r="B1831" s="2" t="s">
        <v>382</v>
      </c>
      <c r="C1831" s="2" t="s">
        <v>11</v>
      </c>
      <c r="D1831" s="2" t="s">
        <v>1030</v>
      </c>
      <c r="E1831" s="2" t="s">
        <v>24</v>
      </c>
      <c r="F1831" s="2">
        <v>300</v>
      </c>
      <c r="G1831" s="2">
        <v>2.9</v>
      </c>
      <c r="H1831" s="2">
        <v>80</v>
      </c>
      <c r="I1831" s="2" t="s">
        <v>382</v>
      </c>
      <c r="J1831" s="2">
        <v>58</v>
      </c>
    </row>
    <row r="1832" spans="1:10" x14ac:dyDescent="0.3">
      <c r="A1832" s="2">
        <v>420370</v>
      </c>
      <c r="B1832" s="2" t="s">
        <v>382</v>
      </c>
      <c r="C1832" s="2" t="s">
        <v>11</v>
      </c>
      <c r="D1832" s="2" t="s">
        <v>1030</v>
      </c>
      <c r="E1832" s="2" t="s">
        <v>52</v>
      </c>
      <c r="F1832" s="2">
        <v>300</v>
      </c>
      <c r="G1832" s="2">
        <v>2.9</v>
      </c>
      <c r="H1832" s="2">
        <v>80</v>
      </c>
      <c r="I1832" s="2" t="s">
        <v>382</v>
      </c>
      <c r="J1832" s="2">
        <v>58</v>
      </c>
    </row>
    <row r="1833" spans="1:10" x14ac:dyDescent="0.3">
      <c r="A1833" s="2">
        <v>420864</v>
      </c>
      <c r="B1833" s="2" t="s">
        <v>25</v>
      </c>
      <c r="C1833" s="2" t="s">
        <v>11</v>
      </c>
      <c r="D1833" s="2" t="s">
        <v>1031</v>
      </c>
      <c r="E1833" s="2" t="s">
        <v>33</v>
      </c>
      <c r="F1833" s="2">
        <v>250</v>
      </c>
      <c r="G1833" s="2">
        <v>2.9</v>
      </c>
      <c r="H1833" s="2">
        <v>80</v>
      </c>
      <c r="I1833" s="2" t="s">
        <v>25</v>
      </c>
      <c r="J1833" s="2">
        <v>68</v>
      </c>
    </row>
    <row r="1834" spans="1:10" x14ac:dyDescent="0.3">
      <c r="A1834" s="2">
        <v>420864</v>
      </c>
      <c r="B1834" s="2" t="s">
        <v>25</v>
      </c>
      <c r="C1834" s="2" t="s">
        <v>11</v>
      </c>
      <c r="D1834" s="2" t="s">
        <v>1031</v>
      </c>
      <c r="E1834" s="2" t="s">
        <v>169</v>
      </c>
      <c r="F1834" s="2">
        <v>250</v>
      </c>
      <c r="G1834" s="2">
        <v>2.9</v>
      </c>
      <c r="H1834" s="2">
        <v>80</v>
      </c>
      <c r="I1834" s="2" t="s">
        <v>25</v>
      </c>
      <c r="J1834" s="2">
        <v>68</v>
      </c>
    </row>
    <row r="1835" spans="1:10" x14ac:dyDescent="0.3">
      <c r="A1835" s="2">
        <v>420864</v>
      </c>
      <c r="B1835" s="2" t="s">
        <v>25</v>
      </c>
      <c r="C1835" s="2" t="s">
        <v>11</v>
      </c>
      <c r="D1835" s="2" t="s">
        <v>1031</v>
      </c>
      <c r="E1835" s="2" t="s">
        <v>120</v>
      </c>
      <c r="F1835" s="2">
        <v>250</v>
      </c>
      <c r="G1835" s="2">
        <v>2.9</v>
      </c>
      <c r="H1835" s="2">
        <v>80</v>
      </c>
      <c r="I1835" s="2" t="s">
        <v>25</v>
      </c>
      <c r="J1835" s="2">
        <v>68</v>
      </c>
    </row>
    <row r="1836" spans="1:10" x14ac:dyDescent="0.3">
      <c r="A1836" s="2">
        <v>420864</v>
      </c>
      <c r="B1836" s="2" t="s">
        <v>25</v>
      </c>
      <c r="C1836" s="2" t="s">
        <v>11</v>
      </c>
      <c r="D1836" s="2" t="s">
        <v>1031</v>
      </c>
      <c r="E1836" s="2" t="s">
        <v>29</v>
      </c>
      <c r="F1836" s="2">
        <v>250</v>
      </c>
      <c r="G1836" s="2">
        <v>2.9</v>
      </c>
      <c r="H1836" s="2">
        <v>80</v>
      </c>
      <c r="I1836" s="2" t="s">
        <v>25</v>
      </c>
      <c r="J1836" s="2">
        <v>68</v>
      </c>
    </row>
    <row r="1837" spans="1:10" x14ac:dyDescent="0.3">
      <c r="A1837" s="2">
        <v>421026</v>
      </c>
      <c r="B1837" s="2" t="s">
        <v>127</v>
      </c>
      <c r="C1837" s="2" t="s">
        <v>11</v>
      </c>
      <c r="D1837" s="2" t="s">
        <v>1032</v>
      </c>
      <c r="E1837" s="2" t="s">
        <v>47</v>
      </c>
      <c r="F1837" s="2">
        <v>400</v>
      </c>
      <c r="G1837" s="2">
        <v>4.9000000000000004</v>
      </c>
      <c r="H1837" s="2">
        <v>20</v>
      </c>
      <c r="I1837" s="2" t="s">
        <v>25</v>
      </c>
      <c r="J1837" s="2">
        <v>44</v>
      </c>
    </row>
    <row r="1838" spans="1:10" x14ac:dyDescent="0.3">
      <c r="A1838" s="2">
        <v>421026</v>
      </c>
      <c r="B1838" s="2" t="s">
        <v>127</v>
      </c>
      <c r="C1838" s="2" t="s">
        <v>11</v>
      </c>
      <c r="D1838" s="2" t="s">
        <v>1032</v>
      </c>
      <c r="E1838" s="2" t="s">
        <v>24</v>
      </c>
      <c r="F1838" s="2">
        <v>400</v>
      </c>
      <c r="G1838" s="2">
        <v>4.9000000000000004</v>
      </c>
      <c r="H1838" s="2">
        <v>20</v>
      </c>
      <c r="I1838" s="2" t="s">
        <v>25</v>
      </c>
      <c r="J1838" s="2">
        <v>44</v>
      </c>
    </row>
    <row r="1839" spans="1:10" x14ac:dyDescent="0.3">
      <c r="A1839" s="2">
        <v>421563</v>
      </c>
      <c r="B1839" s="2" t="s">
        <v>382</v>
      </c>
      <c r="C1839" s="2" t="s">
        <v>11</v>
      </c>
      <c r="D1839" s="2" t="s">
        <v>1033</v>
      </c>
      <c r="E1839" s="2" t="s">
        <v>59</v>
      </c>
      <c r="F1839" s="2">
        <v>300</v>
      </c>
      <c r="G1839" s="2">
        <v>2.9</v>
      </c>
      <c r="H1839" s="2">
        <v>80</v>
      </c>
      <c r="I1839" s="2" t="s">
        <v>382</v>
      </c>
      <c r="J1839" s="2">
        <v>77</v>
      </c>
    </row>
    <row r="1840" spans="1:10" x14ac:dyDescent="0.3">
      <c r="A1840" s="2">
        <v>421563</v>
      </c>
      <c r="B1840" s="2" t="s">
        <v>382</v>
      </c>
      <c r="C1840" s="2" t="s">
        <v>11</v>
      </c>
      <c r="D1840" s="2" t="s">
        <v>1033</v>
      </c>
      <c r="E1840" s="2" t="s">
        <v>98</v>
      </c>
      <c r="F1840" s="2">
        <v>300</v>
      </c>
      <c r="G1840" s="2">
        <v>2.9</v>
      </c>
      <c r="H1840" s="2">
        <v>80</v>
      </c>
      <c r="I1840" s="2" t="s">
        <v>382</v>
      </c>
      <c r="J1840" s="2">
        <v>77</v>
      </c>
    </row>
    <row r="1841" spans="1:10" x14ac:dyDescent="0.3">
      <c r="A1841" s="2">
        <v>421614</v>
      </c>
      <c r="B1841" s="2" t="s">
        <v>238</v>
      </c>
      <c r="C1841" s="2" t="s">
        <v>11</v>
      </c>
      <c r="D1841" s="2" t="s">
        <v>1034</v>
      </c>
      <c r="E1841" s="2" t="s">
        <v>57</v>
      </c>
      <c r="F1841" s="2">
        <v>250</v>
      </c>
      <c r="G1841" s="2">
        <v>2.9</v>
      </c>
      <c r="H1841" s="2">
        <v>80</v>
      </c>
      <c r="I1841" s="2" t="s">
        <v>238</v>
      </c>
      <c r="J1841" s="2">
        <v>33</v>
      </c>
    </row>
    <row r="1842" spans="1:10" x14ac:dyDescent="0.3">
      <c r="A1842" s="2">
        <v>421614</v>
      </c>
      <c r="B1842" s="2" t="s">
        <v>238</v>
      </c>
      <c r="C1842" s="2" t="s">
        <v>11</v>
      </c>
      <c r="D1842" s="2" t="s">
        <v>1034</v>
      </c>
      <c r="E1842" s="2" t="s">
        <v>120</v>
      </c>
      <c r="F1842" s="2">
        <v>250</v>
      </c>
      <c r="G1842" s="2">
        <v>2.9</v>
      </c>
      <c r="H1842" s="2">
        <v>80</v>
      </c>
      <c r="I1842" s="2" t="s">
        <v>238</v>
      </c>
      <c r="J1842" s="2">
        <v>33</v>
      </c>
    </row>
    <row r="1843" spans="1:10" x14ac:dyDescent="0.3">
      <c r="A1843" s="2">
        <v>421659</v>
      </c>
      <c r="B1843" s="2" t="s">
        <v>25</v>
      </c>
      <c r="C1843" s="2" t="s">
        <v>11</v>
      </c>
      <c r="D1843" s="2" t="s">
        <v>1035</v>
      </c>
      <c r="E1843" s="2" t="s">
        <v>24</v>
      </c>
      <c r="F1843" s="2">
        <v>250</v>
      </c>
      <c r="G1843" s="2">
        <v>2.9</v>
      </c>
      <c r="H1843" s="2">
        <v>80</v>
      </c>
      <c r="I1843" s="2" t="s">
        <v>25</v>
      </c>
      <c r="J1843" s="2">
        <v>69</v>
      </c>
    </row>
    <row r="1844" spans="1:10" x14ac:dyDescent="0.3">
      <c r="A1844" s="2">
        <v>421706</v>
      </c>
      <c r="B1844" s="2" t="s">
        <v>238</v>
      </c>
      <c r="C1844" s="2" t="s">
        <v>11</v>
      </c>
      <c r="D1844" s="2" t="s">
        <v>1036</v>
      </c>
      <c r="E1844" s="2" t="s">
        <v>52</v>
      </c>
      <c r="F1844" s="2">
        <v>250</v>
      </c>
      <c r="G1844" s="2">
        <v>2.9</v>
      </c>
      <c r="H1844" s="2">
        <v>80</v>
      </c>
      <c r="I1844" s="2" t="s">
        <v>238</v>
      </c>
      <c r="J1844" s="2">
        <v>33</v>
      </c>
    </row>
    <row r="1845" spans="1:10" x14ac:dyDescent="0.3">
      <c r="A1845" s="2">
        <v>421706</v>
      </c>
      <c r="B1845" s="2" t="s">
        <v>238</v>
      </c>
      <c r="C1845" s="2" t="s">
        <v>11</v>
      </c>
      <c r="D1845" s="2" t="s">
        <v>1036</v>
      </c>
      <c r="E1845" s="2" t="s">
        <v>33</v>
      </c>
      <c r="F1845" s="2">
        <v>250</v>
      </c>
      <c r="G1845" s="2">
        <v>2.9</v>
      </c>
      <c r="H1845" s="2">
        <v>80</v>
      </c>
      <c r="I1845" s="2" t="s">
        <v>238</v>
      </c>
      <c r="J1845" s="2">
        <v>33</v>
      </c>
    </row>
    <row r="1846" spans="1:10" x14ac:dyDescent="0.3">
      <c r="A1846" s="2">
        <v>421706</v>
      </c>
      <c r="B1846" s="2" t="s">
        <v>238</v>
      </c>
      <c r="C1846" s="2" t="s">
        <v>11</v>
      </c>
      <c r="D1846" s="2" t="s">
        <v>1036</v>
      </c>
      <c r="E1846" s="2" t="s">
        <v>120</v>
      </c>
      <c r="F1846" s="2">
        <v>250</v>
      </c>
      <c r="G1846" s="2">
        <v>2.9</v>
      </c>
      <c r="H1846" s="2">
        <v>80</v>
      </c>
      <c r="I1846" s="2" t="s">
        <v>238</v>
      </c>
      <c r="J1846" s="2">
        <v>33</v>
      </c>
    </row>
    <row r="1847" spans="1:10" x14ac:dyDescent="0.3">
      <c r="A1847" s="2">
        <v>422079</v>
      </c>
      <c r="B1847" s="2" t="s">
        <v>25</v>
      </c>
      <c r="C1847" s="2" t="s">
        <v>11</v>
      </c>
      <c r="D1847" s="2" t="s">
        <v>1037</v>
      </c>
      <c r="E1847" s="2" t="s">
        <v>33</v>
      </c>
      <c r="F1847" s="2">
        <v>220</v>
      </c>
      <c r="G1847" s="2">
        <v>2.9</v>
      </c>
      <c r="H1847" s="2">
        <v>80</v>
      </c>
      <c r="I1847" s="2" t="s">
        <v>25</v>
      </c>
      <c r="J1847" s="2">
        <v>75</v>
      </c>
    </row>
    <row r="1848" spans="1:10" x14ac:dyDescent="0.3">
      <c r="A1848" s="2">
        <v>423195</v>
      </c>
      <c r="B1848" s="2" t="s">
        <v>25</v>
      </c>
      <c r="C1848" s="2" t="s">
        <v>11</v>
      </c>
      <c r="D1848" s="2" t="s">
        <v>1038</v>
      </c>
      <c r="E1848" s="2" t="s">
        <v>17</v>
      </c>
      <c r="F1848" s="2">
        <v>350</v>
      </c>
      <c r="G1848" s="2">
        <v>4</v>
      </c>
      <c r="H1848" s="2">
        <v>100</v>
      </c>
      <c r="I1848" s="2" t="s">
        <v>25</v>
      </c>
      <c r="J1848" s="2">
        <v>52</v>
      </c>
    </row>
    <row r="1849" spans="1:10" x14ac:dyDescent="0.3">
      <c r="A1849" s="2">
        <v>423195</v>
      </c>
      <c r="B1849" s="2" t="s">
        <v>25</v>
      </c>
      <c r="C1849" s="2" t="s">
        <v>11</v>
      </c>
      <c r="D1849" s="2" t="s">
        <v>1038</v>
      </c>
      <c r="E1849" s="2" t="s">
        <v>45</v>
      </c>
      <c r="F1849" s="2">
        <v>350</v>
      </c>
      <c r="G1849" s="2">
        <v>4</v>
      </c>
      <c r="H1849" s="2">
        <v>100</v>
      </c>
      <c r="I1849" s="2" t="s">
        <v>25</v>
      </c>
      <c r="J1849" s="2">
        <v>52</v>
      </c>
    </row>
    <row r="1850" spans="1:10" x14ac:dyDescent="0.3">
      <c r="A1850" s="2">
        <v>423195</v>
      </c>
      <c r="B1850" s="2" t="s">
        <v>25</v>
      </c>
      <c r="C1850" s="2" t="s">
        <v>11</v>
      </c>
      <c r="D1850" s="2" t="s">
        <v>1038</v>
      </c>
      <c r="E1850" s="2" t="s">
        <v>29</v>
      </c>
      <c r="F1850" s="2">
        <v>350</v>
      </c>
      <c r="G1850" s="2">
        <v>4</v>
      </c>
      <c r="H1850" s="2">
        <v>100</v>
      </c>
      <c r="I1850" s="2" t="s">
        <v>25</v>
      </c>
      <c r="J1850" s="2">
        <v>52</v>
      </c>
    </row>
    <row r="1851" spans="1:10" x14ac:dyDescent="0.3">
      <c r="A1851" s="2">
        <v>423195</v>
      </c>
      <c r="B1851" s="2" t="s">
        <v>25</v>
      </c>
      <c r="C1851" s="2" t="s">
        <v>11</v>
      </c>
      <c r="D1851" s="2" t="s">
        <v>1038</v>
      </c>
      <c r="E1851" s="2" t="s">
        <v>57</v>
      </c>
      <c r="F1851" s="2">
        <v>350</v>
      </c>
      <c r="G1851" s="2">
        <v>4</v>
      </c>
      <c r="H1851" s="2">
        <v>100</v>
      </c>
      <c r="I1851" s="2" t="s">
        <v>25</v>
      </c>
      <c r="J1851" s="2">
        <v>52</v>
      </c>
    </row>
    <row r="1852" spans="1:10" x14ac:dyDescent="0.3">
      <c r="A1852" s="2">
        <v>423202</v>
      </c>
      <c r="B1852" s="2" t="s">
        <v>419</v>
      </c>
      <c r="C1852" s="2" t="s">
        <v>11</v>
      </c>
      <c r="D1852" s="2" t="s">
        <v>1039</v>
      </c>
      <c r="E1852" s="2" t="s">
        <v>350</v>
      </c>
      <c r="F1852" s="2">
        <v>200</v>
      </c>
      <c r="G1852" s="2">
        <v>4.2</v>
      </c>
      <c r="H1852" s="2">
        <v>1000</v>
      </c>
      <c r="I1852" s="2" t="s">
        <v>419</v>
      </c>
      <c r="J1852" s="2">
        <v>54</v>
      </c>
    </row>
    <row r="1853" spans="1:10" x14ac:dyDescent="0.3">
      <c r="A1853" s="2">
        <v>423202</v>
      </c>
      <c r="B1853" s="2" t="s">
        <v>419</v>
      </c>
      <c r="C1853" s="2" t="s">
        <v>11</v>
      </c>
      <c r="D1853" s="2" t="s">
        <v>1039</v>
      </c>
      <c r="E1853" s="2" t="s">
        <v>47</v>
      </c>
      <c r="F1853" s="2">
        <v>200</v>
      </c>
      <c r="G1853" s="2">
        <v>4.2</v>
      </c>
      <c r="H1853" s="2">
        <v>1000</v>
      </c>
      <c r="I1853" s="2" t="s">
        <v>419</v>
      </c>
      <c r="J1853" s="2">
        <v>54</v>
      </c>
    </row>
    <row r="1854" spans="1:10" x14ac:dyDescent="0.3">
      <c r="A1854" s="2">
        <v>423285</v>
      </c>
      <c r="B1854" s="2" t="s">
        <v>238</v>
      </c>
      <c r="C1854" s="2" t="s">
        <v>11</v>
      </c>
      <c r="D1854" s="2" t="s">
        <v>1040</v>
      </c>
      <c r="E1854" s="2" t="s">
        <v>22</v>
      </c>
      <c r="F1854" s="2">
        <v>150</v>
      </c>
      <c r="G1854" s="2">
        <v>2.2000000000000002</v>
      </c>
      <c r="H1854" s="2">
        <v>50</v>
      </c>
      <c r="I1854" s="2" t="s">
        <v>238</v>
      </c>
      <c r="J1854" s="2">
        <v>44</v>
      </c>
    </row>
    <row r="1855" spans="1:10" x14ac:dyDescent="0.3">
      <c r="A1855" s="2">
        <v>423285</v>
      </c>
      <c r="B1855" s="2" t="s">
        <v>238</v>
      </c>
      <c r="C1855" s="2" t="s">
        <v>11</v>
      </c>
      <c r="D1855" s="2" t="s">
        <v>1040</v>
      </c>
      <c r="E1855" s="2" t="s">
        <v>52</v>
      </c>
      <c r="F1855" s="2">
        <v>150</v>
      </c>
      <c r="G1855" s="2">
        <v>2.2000000000000002</v>
      </c>
      <c r="H1855" s="2">
        <v>50</v>
      </c>
      <c r="I1855" s="2" t="s">
        <v>238</v>
      </c>
      <c r="J1855" s="2">
        <v>44</v>
      </c>
    </row>
    <row r="1856" spans="1:10" x14ac:dyDescent="0.3">
      <c r="A1856" s="2">
        <v>423285</v>
      </c>
      <c r="B1856" s="2" t="s">
        <v>238</v>
      </c>
      <c r="C1856" s="2" t="s">
        <v>11</v>
      </c>
      <c r="D1856" s="2" t="s">
        <v>1040</v>
      </c>
      <c r="E1856" s="2" t="s">
        <v>120</v>
      </c>
      <c r="F1856" s="2">
        <v>150</v>
      </c>
      <c r="G1856" s="2">
        <v>2.2000000000000002</v>
      </c>
      <c r="H1856" s="2">
        <v>50</v>
      </c>
      <c r="I1856" s="2" t="s">
        <v>238</v>
      </c>
      <c r="J1856" s="2">
        <v>44</v>
      </c>
    </row>
    <row r="1857" spans="1:10" x14ac:dyDescent="0.3">
      <c r="A1857" s="2">
        <v>423514</v>
      </c>
      <c r="B1857" s="2" t="s">
        <v>315</v>
      </c>
      <c r="C1857" s="2" t="s">
        <v>11</v>
      </c>
      <c r="D1857" s="2" t="s">
        <v>624</v>
      </c>
      <c r="E1857" s="2" t="s">
        <v>98</v>
      </c>
      <c r="F1857" s="2">
        <v>600</v>
      </c>
      <c r="G1857" s="2">
        <v>4.3</v>
      </c>
      <c r="H1857" s="2">
        <v>100</v>
      </c>
      <c r="I1857" s="2" t="s">
        <v>315</v>
      </c>
      <c r="J1857" s="2">
        <v>66</v>
      </c>
    </row>
    <row r="1858" spans="1:10" x14ac:dyDescent="0.3">
      <c r="A1858" s="2">
        <v>423548</v>
      </c>
      <c r="B1858" s="2" t="s">
        <v>271</v>
      </c>
      <c r="C1858" s="2" t="s">
        <v>11</v>
      </c>
      <c r="D1858" s="2" t="s">
        <v>1041</v>
      </c>
      <c r="E1858" s="2" t="s">
        <v>17</v>
      </c>
      <c r="F1858" s="2">
        <v>350</v>
      </c>
      <c r="G1858" s="2">
        <v>2.9</v>
      </c>
      <c r="H1858" s="2">
        <v>80</v>
      </c>
      <c r="I1858" s="2" t="s">
        <v>271</v>
      </c>
      <c r="J1858" s="2">
        <v>73</v>
      </c>
    </row>
    <row r="1859" spans="1:10" x14ac:dyDescent="0.3">
      <c r="A1859" s="2">
        <v>423548</v>
      </c>
      <c r="B1859" s="2" t="s">
        <v>271</v>
      </c>
      <c r="C1859" s="2" t="s">
        <v>11</v>
      </c>
      <c r="D1859" s="2" t="s">
        <v>1041</v>
      </c>
      <c r="E1859" s="2" t="s">
        <v>45</v>
      </c>
      <c r="F1859" s="2">
        <v>350</v>
      </c>
      <c r="G1859" s="2">
        <v>2.9</v>
      </c>
      <c r="H1859" s="2">
        <v>80</v>
      </c>
      <c r="I1859" s="2" t="s">
        <v>271</v>
      </c>
      <c r="J1859" s="2">
        <v>73</v>
      </c>
    </row>
    <row r="1860" spans="1:10" x14ac:dyDescent="0.3">
      <c r="A1860" s="2">
        <v>423689</v>
      </c>
      <c r="B1860" s="2" t="s">
        <v>601</v>
      </c>
      <c r="C1860" s="2" t="s">
        <v>11</v>
      </c>
      <c r="D1860" s="2" t="s">
        <v>1042</v>
      </c>
      <c r="E1860" s="2" t="s">
        <v>24</v>
      </c>
      <c r="F1860" s="2">
        <v>250</v>
      </c>
      <c r="G1860" s="2">
        <v>2.9</v>
      </c>
      <c r="H1860" s="2">
        <v>80</v>
      </c>
      <c r="I1860" s="2" t="s">
        <v>601</v>
      </c>
      <c r="J1860" s="2">
        <v>49</v>
      </c>
    </row>
    <row r="1861" spans="1:10" x14ac:dyDescent="0.3">
      <c r="A1861" s="2">
        <v>423689</v>
      </c>
      <c r="B1861" s="2" t="s">
        <v>601</v>
      </c>
      <c r="C1861" s="2" t="s">
        <v>11</v>
      </c>
      <c r="D1861" s="2" t="s">
        <v>1042</v>
      </c>
      <c r="E1861" s="2" t="s">
        <v>17</v>
      </c>
      <c r="F1861" s="2">
        <v>250</v>
      </c>
      <c r="G1861" s="2">
        <v>2.9</v>
      </c>
      <c r="H1861" s="2">
        <v>80</v>
      </c>
      <c r="I1861" s="2" t="s">
        <v>601</v>
      </c>
      <c r="J1861" s="2">
        <v>49</v>
      </c>
    </row>
    <row r="1862" spans="1:10" x14ac:dyDescent="0.3">
      <c r="A1862" s="2">
        <v>423689</v>
      </c>
      <c r="B1862" s="2" t="s">
        <v>601</v>
      </c>
      <c r="C1862" s="2" t="s">
        <v>11</v>
      </c>
      <c r="D1862" s="2" t="s">
        <v>1042</v>
      </c>
      <c r="E1862" s="2" t="s">
        <v>13</v>
      </c>
      <c r="F1862" s="2">
        <v>250</v>
      </c>
      <c r="G1862" s="2">
        <v>2.9</v>
      </c>
      <c r="H1862" s="2">
        <v>80</v>
      </c>
      <c r="I1862" s="2" t="s">
        <v>601</v>
      </c>
      <c r="J1862" s="2">
        <v>49</v>
      </c>
    </row>
    <row r="1863" spans="1:10" x14ac:dyDescent="0.3">
      <c r="A1863" s="2">
        <v>424874</v>
      </c>
      <c r="B1863" s="2" t="s">
        <v>238</v>
      </c>
      <c r="C1863" s="2" t="s">
        <v>11</v>
      </c>
      <c r="D1863" s="2" t="s">
        <v>1043</v>
      </c>
      <c r="E1863" s="2" t="s">
        <v>45</v>
      </c>
      <c r="F1863" s="2">
        <v>300</v>
      </c>
      <c r="G1863" s="2">
        <v>3.4</v>
      </c>
      <c r="H1863" s="2">
        <v>20</v>
      </c>
      <c r="I1863" s="2" t="s">
        <v>238</v>
      </c>
      <c r="J1863" s="2">
        <v>32</v>
      </c>
    </row>
    <row r="1864" spans="1:10" x14ac:dyDescent="0.3">
      <c r="A1864" s="2">
        <v>424874</v>
      </c>
      <c r="B1864" s="2" t="s">
        <v>238</v>
      </c>
      <c r="C1864" s="2" t="s">
        <v>11</v>
      </c>
      <c r="D1864" s="2" t="s">
        <v>1043</v>
      </c>
      <c r="E1864" s="2" t="s">
        <v>24</v>
      </c>
      <c r="F1864" s="2">
        <v>300</v>
      </c>
      <c r="G1864" s="2">
        <v>3.4</v>
      </c>
      <c r="H1864" s="2">
        <v>20</v>
      </c>
      <c r="I1864" s="2" t="s">
        <v>238</v>
      </c>
      <c r="J1864" s="2">
        <v>32</v>
      </c>
    </row>
    <row r="1865" spans="1:10" x14ac:dyDescent="0.3">
      <c r="A1865" s="2">
        <v>424874</v>
      </c>
      <c r="B1865" s="2" t="s">
        <v>238</v>
      </c>
      <c r="C1865" s="2" t="s">
        <v>11</v>
      </c>
      <c r="D1865" s="2" t="s">
        <v>1043</v>
      </c>
      <c r="E1865" s="2" t="s">
        <v>17</v>
      </c>
      <c r="F1865" s="2">
        <v>300</v>
      </c>
      <c r="G1865" s="2">
        <v>3.4</v>
      </c>
      <c r="H1865" s="2">
        <v>20</v>
      </c>
      <c r="I1865" s="2" t="s">
        <v>238</v>
      </c>
      <c r="J1865" s="2">
        <v>32</v>
      </c>
    </row>
    <row r="1866" spans="1:10" x14ac:dyDescent="0.3">
      <c r="A1866" s="2">
        <v>424874</v>
      </c>
      <c r="B1866" s="2" t="s">
        <v>238</v>
      </c>
      <c r="C1866" s="2" t="s">
        <v>11</v>
      </c>
      <c r="D1866" s="2" t="s">
        <v>1043</v>
      </c>
      <c r="E1866" s="2" t="s">
        <v>16</v>
      </c>
      <c r="F1866" s="2">
        <v>300</v>
      </c>
      <c r="G1866" s="2">
        <v>3.4</v>
      </c>
      <c r="H1866" s="2">
        <v>20</v>
      </c>
      <c r="I1866" s="2" t="s">
        <v>238</v>
      </c>
      <c r="J1866" s="2">
        <v>32</v>
      </c>
    </row>
    <row r="1867" spans="1:10" x14ac:dyDescent="0.3">
      <c r="A1867" s="2">
        <v>424874</v>
      </c>
      <c r="B1867" s="2" t="s">
        <v>238</v>
      </c>
      <c r="C1867" s="2" t="s">
        <v>11</v>
      </c>
      <c r="D1867" s="2" t="s">
        <v>1043</v>
      </c>
      <c r="E1867" s="2" t="s">
        <v>28</v>
      </c>
      <c r="F1867" s="2">
        <v>300</v>
      </c>
      <c r="G1867" s="2">
        <v>3.4</v>
      </c>
      <c r="H1867" s="2">
        <v>20</v>
      </c>
      <c r="I1867" s="2" t="s">
        <v>238</v>
      </c>
      <c r="J1867" s="2">
        <v>32</v>
      </c>
    </row>
    <row r="1868" spans="1:10" x14ac:dyDescent="0.3">
      <c r="A1868" s="2">
        <v>427121</v>
      </c>
      <c r="B1868" s="2" t="s">
        <v>238</v>
      </c>
      <c r="C1868" s="2" t="s">
        <v>11</v>
      </c>
      <c r="D1868" s="2" t="s">
        <v>1044</v>
      </c>
      <c r="E1868" s="2" t="s">
        <v>17</v>
      </c>
      <c r="F1868" s="2">
        <v>250</v>
      </c>
      <c r="G1868" s="2">
        <v>2.9</v>
      </c>
      <c r="H1868" s="2">
        <v>80</v>
      </c>
      <c r="I1868" s="2" t="s">
        <v>238</v>
      </c>
      <c r="J1868" s="2">
        <v>39</v>
      </c>
    </row>
    <row r="1869" spans="1:10" x14ac:dyDescent="0.3">
      <c r="A1869" s="2">
        <v>427471</v>
      </c>
      <c r="B1869" s="2" t="s">
        <v>432</v>
      </c>
      <c r="C1869" s="2" t="s">
        <v>11</v>
      </c>
      <c r="D1869" s="2" t="s">
        <v>1045</v>
      </c>
      <c r="E1869" s="2" t="s">
        <v>16</v>
      </c>
      <c r="F1869" s="2">
        <v>300</v>
      </c>
      <c r="G1869" s="2">
        <v>4.3</v>
      </c>
      <c r="H1869" s="2">
        <v>20</v>
      </c>
      <c r="I1869" s="2" t="s">
        <v>1046</v>
      </c>
      <c r="J1869" s="2">
        <v>55</v>
      </c>
    </row>
    <row r="1870" spans="1:10" x14ac:dyDescent="0.3">
      <c r="A1870" s="2">
        <v>427662</v>
      </c>
      <c r="B1870" s="2" t="s">
        <v>419</v>
      </c>
      <c r="C1870" s="2" t="s">
        <v>11</v>
      </c>
      <c r="D1870" s="2" t="s">
        <v>1047</v>
      </c>
      <c r="E1870" s="2" t="s">
        <v>57</v>
      </c>
      <c r="F1870" s="2">
        <v>300</v>
      </c>
      <c r="G1870" s="2">
        <v>2.9</v>
      </c>
      <c r="H1870" s="2">
        <v>80</v>
      </c>
      <c r="I1870" s="2" t="s">
        <v>419</v>
      </c>
      <c r="J1870" s="2">
        <v>52</v>
      </c>
    </row>
    <row r="1871" spans="1:10" x14ac:dyDescent="0.3">
      <c r="A1871" s="2">
        <v>427662</v>
      </c>
      <c r="B1871" s="2" t="s">
        <v>419</v>
      </c>
      <c r="C1871" s="2" t="s">
        <v>11</v>
      </c>
      <c r="D1871" s="2" t="s">
        <v>1047</v>
      </c>
      <c r="E1871" s="2" t="s">
        <v>436</v>
      </c>
      <c r="F1871" s="2">
        <v>300</v>
      </c>
      <c r="G1871" s="2">
        <v>2.9</v>
      </c>
      <c r="H1871" s="2">
        <v>80</v>
      </c>
      <c r="I1871" s="2" t="s">
        <v>419</v>
      </c>
      <c r="J1871" s="2">
        <v>52</v>
      </c>
    </row>
    <row r="1872" spans="1:10" x14ac:dyDescent="0.3">
      <c r="A1872" s="2">
        <v>427662</v>
      </c>
      <c r="B1872" s="2" t="s">
        <v>419</v>
      </c>
      <c r="C1872" s="2" t="s">
        <v>11</v>
      </c>
      <c r="D1872" s="2" t="s">
        <v>1047</v>
      </c>
      <c r="E1872" s="2" t="s">
        <v>169</v>
      </c>
      <c r="F1872" s="2">
        <v>300</v>
      </c>
      <c r="G1872" s="2">
        <v>2.9</v>
      </c>
      <c r="H1872" s="2">
        <v>80</v>
      </c>
      <c r="I1872" s="2" t="s">
        <v>419</v>
      </c>
      <c r="J1872" s="2">
        <v>52</v>
      </c>
    </row>
    <row r="1873" spans="1:10" x14ac:dyDescent="0.3">
      <c r="A1873" s="2">
        <v>428247</v>
      </c>
      <c r="B1873" s="2" t="s">
        <v>11</v>
      </c>
      <c r="C1873" s="2" t="s">
        <v>11</v>
      </c>
      <c r="D1873" s="2" t="s">
        <v>1048</v>
      </c>
      <c r="E1873" s="2" t="s">
        <v>47</v>
      </c>
      <c r="F1873" s="2">
        <v>250</v>
      </c>
      <c r="G1873" s="2">
        <v>2.9</v>
      </c>
      <c r="H1873" s="2">
        <v>80</v>
      </c>
      <c r="I1873" s="2" t="s">
        <v>238</v>
      </c>
      <c r="J1873" s="2">
        <v>34</v>
      </c>
    </row>
    <row r="1874" spans="1:10" x14ac:dyDescent="0.3">
      <c r="A1874" s="2">
        <v>428247</v>
      </c>
      <c r="B1874" s="2" t="s">
        <v>11</v>
      </c>
      <c r="C1874" s="2" t="s">
        <v>11</v>
      </c>
      <c r="D1874" s="2" t="s">
        <v>1048</v>
      </c>
      <c r="E1874" s="2" t="s">
        <v>16</v>
      </c>
      <c r="F1874" s="2">
        <v>250</v>
      </c>
      <c r="G1874" s="2">
        <v>2.9</v>
      </c>
      <c r="H1874" s="2">
        <v>80</v>
      </c>
      <c r="I1874" s="2" t="s">
        <v>238</v>
      </c>
      <c r="J1874" s="2">
        <v>34</v>
      </c>
    </row>
    <row r="1875" spans="1:10" x14ac:dyDescent="0.3">
      <c r="A1875" s="2">
        <v>428704</v>
      </c>
      <c r="B1875" s="2" t="s">
        <v>419</v>
      </c>
      <c r="C1875" s="2" t="s">
        <v>11</v>
      </c>
      <c r="D1875" s="2" t="s">
        <v>1049</v>
      </c>
      <c r="E1875" s="2" t="s">
        <v>34</v>
      </c>
      <c r="F1875" s="2">
        <v>1400</v>
      </c>
      <c r="G1875" s="2">
        <v>2.9</v>
      </c>
      <c r="H1875" s="2">
        <v>80</v>
      </c>
      <c r="I1875" s="2" t="s">
        <v>419</v>
      </c>
      <c r="J1875" s="2">
        <v>69</v>
      </c>
    </row>
    <row r="1876" spans="1:10" x14ac:dyDescent="0.3">
      <c r="A1876" s="2">
        <v>428704</v>
      </c>
      <c r="B1876" s="2" t="s">
        <v>419</v>
      </c>
      <c r="C1876" s="2" t="s">
        <v>11</v>
      </c>
      <c r="D1876" s="2" t="s">
        <v>1049</v>
      </c>
      <c r="E1876" s="2" t="s">
        <v>29</v>
      </c>
      <c r="F1876" s="2">
        <v>1400</v>
      </c>
      <c r="G1876" s="2">
        <v>2.9</v>
      </c>
      <c r="H1876" s="2">
        <v>80</v>
      </c>
      <c r="I1876" s="2" t="s">
        <v>419</v>
      </c>
      <c r="J1876" s="2">
        <v>69</v>
      </c>
    </row>
    <row r="1877" spans="1:10" x14ac:dyDescent="0.3">
      <c r="A1877" s="2">
        <v>429037</v>
      </c>
      <c r="B1877" s="2" t="s">
        <v>419</v>
      </c>
      <c r="C1877" s="2" t="s">
        <v>11</v>
      </c>
      <c r="D1877" s="2" t="s">
        <v>1050</v>
      </c>
      <c r="E1877" s="2" t="s">
        <v>45</v>
      </c>
      <c r="F1877" s="2">
        <v>300</v>
      </c>
      <c r="G1877" s="2">
        <v>3.9</v>
      </c>
      <c r="H1877" s="2">
        <v>500</v>
      </c>
      <c r="I1877" s="2" t="s">
        <v>419</v>
      </c>
      <c r="J1877" s="2">
        <v>60</v>
      </c>
    </row>
    <row r="1878" spans="1:10" x14ac:dyDescent="0.3">
      <c r="A1878" s="2">
        <v>429037</v>
      </c>
      <c r="B1878" s="2" t="s">
        <v>419</v>
      </c>
      <c r="C1878" s="2" t="s">
        <v>11</v>
      </c>
      <c r="D1878" s="2" t="s">
        <v>1050</v>
      </c>
      <c r="E1878" s="2" t="s">
        <v>17</v>
      </c>
      <c r="F1878" s="2">
        <v>300</v>
      </c>
      <c r="G1878" s="2">
        <v>3.9</v>
      </c>
      <c r="H1878" s="2">
        <v>500</v>
      </c>
      <c r="I1878" s="2" t="s">
        <v>419</v>
      </c>
      <c r="J1878" s="2">
        <v>60</v>
      </c>
    </row>
    <row r="1879" spans="1:10" x14ac:dyDescent="0.3">
      <c r="A1879" s="2">
        <v>429037</v>
      </c>
      <c r="B1879" s="2" t="s">
        <v>419</v>
      </c>
      <c r="C1879" s="2" t="s">
        <v>11</v>
      </c>
      <c r="D1879" s="2" t="s">
        <v>1050</v>
      </c>
      <c r="E1879" s="2" t="s">
        <v>24</v>
      </c>
      <c r="F1879" s="2">
        <v>300</v>
      </c>
      <c r="G1879" s="2">
        <v>3.9</v>
      </c>
      <c r="H1879" s="2">
        <v>500</v>
      </c>
      <c r="I1879" s="2" t="s">
        <v>419</v>
      </c>
      <c r="J1879" s="2">
        <v>60</v>
      </c>
    </row>
    <row r="1880" spans="1:10" x14ac:dyDescent="0.3">
      <c r="A1880" s="2">
        <v>429087</v>
      </c>
      <c r="B1880" s="2" t="s">
        <v>238</v>
      </c>
      <c r="C1880" s="2" t="s">
        <v>11</v>
      </c>
      <c r="D1880" s="2" t="s">
        <v>1051</v>
      </c>
      <c r="E1880" s="2" t="s">
        <v>16</v>
      </c>
      <c r="F1880" s="2">
        <v>350</v>
      </c>
      <c r="G1880" s="2">
        <v>3.4</v>
      </c>
      <c r="H1880" s="2">
        <v>50</v>
      </c>
      <c r="I1880" s="2" t="s">
        <v>238</v>
      </c>
      <c r="J1880" s="2">
        <v>46</v>
      </c>
    </row>
    <row r="1881" spans="1:10" x14ac:dyDescent="0.3">
      <c r="A1881" s="2">
        <v>429087</v>
      </c>
      <c r="B1881" s="2" t="s">
        <v>238</v>
      </c>
      <c r="C1881" s="2" t="s">
        <v>11</v>
      </c>
      <c r="D1881" s="2" t="s">
        <v>1051</v>
      </c>
      <c r="E1881" s="2" t="s">
        <v>17</v>
      </c>
      <c r="F1881" s="2">
        <v>350</v>
      </c>
      <c r="G1881" s="2">
        <v>3.4</v>
      </c>
      <c r="H1881" s="2">
        <v>50</v>
      </c>
      <c r="I1881" s="2" t="s">
        <v>238</v>
      </c>
      <c r="J1881" s="2">
        <v>46</v>
      </c>
    </row>
    <row r="1882" spans="1:10" x14ac:dyDescent="0.3">
      <c r="A1882" s="2">
        <v>429205</v>
      </c>
      <c r="B1882" s="2" t="s">
        <v>25</v>
      </c>
      <c r="C1882" s="2" t="s">
        <v>11</v>
      </c>
      <c r="D1882" s="2" t="s">
        <v>1052</v>
      </c>
      <c r="E1882" s="2" t="s">
        <v>33</v>
      </c>
      <c r="F1882" s="2">
        <v>200</v>
      </c>
      <c r="G1882" s="2">
        <v>4.3</v>
      </c>
      <c r="H1882" s="2">
        <v>50</v>
      </c>
      <c r="I1882" s="2" t="s">
        <v>25</v>
      </c>
      <c r="J1882" s="2">
        <v>66</v>
      </c>
    </row>
    <row r="1883" spans="1:10" x14ac:dyDescent="0.3">
      <c r="A1883" s="2">
        <v>429205</v>
      </c>
      <c r="B1883" s="2" t="s">
        <v>25</v>
      </c>
      <c r="C1883" s="2" t="s">
        <v>11</v>
      </c>
      <c r="D1883" s="2" t="s">
        <v>1052</v>
      </c>
      <c r="E1883" s="2" t="s">
        <v>57</v>
      </c>
      <c r="F1883" s="2">
        <v>200</v>
      </c>
      <c r="G1883" s="2">
        <v>4.3</v>
      </c>
      <c r="H1883" s="2">
        <v>50</v>
      </c>
      <c r="I1883" s="2" t="s">
        <v>25</v>
      </c>
      <c r="J1883" s="2">
        <v>66</v>
      </c>
    </row>
    <row r="1884" spans="1:10" x14ac:dyDescent="0.3">
      <c r="A1884" s="2">
        <v>429206</v>
      </c>
      <c r="B1884" s="2" t="s">
        <v>25</v>
      </c>
      <c r="C1884" s="2" t="s">
        <v>11</v>
      </c>
      <c r="D1884" s="2" t="s">
        <v>1053</v>
      </c>
      <c r="E1884" s="2" t="s">
        <v>42</v>
      </c>
      <c r="F1884" s="2">
        <v>200</v>
      </c>
      <c r="G1884" s="2">
        <v>4</v>
      </c>
      <c r="H1884" s="2">
        <v>50</v>
      </c>
      <c r="I1884" s="2" t="s">
        <v>25</v>
      </c>
      <c r="J1884" s="2">
        <v>68</v>
      </c>
    </row>
    <row r="1885" spans="1:10" x14ac:dyDescent="0.3">
      <c r="A1885" s="2">
        <v>429206</v>
      </c>
      <c r="B1885" s="2" t="s">
        <v>25</v>
      </c>
      <c r="C1885" s="2" t="s">
        <v>11</v>
      </c>
      <c r="D1885" s="2" t="s">
        <v>1053</v>
      </c>
      <c r="E1885" s="2" t="s">
        <v>52</v>
      </c>
      <c r="F1885" s="2">
        <v>200</v>
      </c>
      <c r="G1885" s="2">
        <v>4</v>
      </c>
      <c r="H1885" s="2">
        <v>50</v>
      </c>
      <c r="I1885" s="2" t="s">
        <v>25</v>
      </c>
      <c r="J1885" s="2">
        <v>68</v>
      </c>
    </row>
    <row r="1886" spans="1:10" x14ac:dyDescent="0.3">
      <c r="A1886" s="2">
        <v>429206</v>
      </c>
      <c r="B1886" s="2" t="s">
        <v>25</v>
      </c>
      <c r="C1886" s="2" t="s">
        <v>11</v>
      </c>
      <c r="D1886" s="2" t="s">
        <v>1053</v>
      </c>
      <c r="E1886" s="2" t="s">
        <v>57</v>
      </c>
      <c r="F1886" s="2">
        <v>200</v>
      </c>
      <c r="G1886" s="2">
        <v>4</v>
      </c>
      <c r="H1886" s="2">
        <v>50</v>
      </c>
      <c r="I1886" s="2" t="s">
        <v>25</v>
      </c>
      <c r="J1886" s="2">
        <v>68</v>
      </c>
    </row>
    <row r="1887" spans="1:10" x14ac:dyDescent="0.3">
      <c r="A1887" s="2">
        <v>429206</v>
      </c>
      <c r="B1887" s="2" t="s">
        <v>25</v>
      </c>
      <c r="C1887" s="2" t="s">
        <v>11</v>
      </c>
      <c r="D1887" s="2" t="s">
        <v>1053</v>
      </c>
      <c r="E1887" s="2" t="s">
        <v>29</v>
      </c>
      <c r="F1887" s="2">
        <v>200</v>
      </c>
      <c r="G1887" s="2">
        <v>4</v>
      </c>
      <c r="H1887" s="2">
        <v>50</v>
      </c>
      <c r="I1887" s="2" t="s">
        <v>25</v>
      </c>
      <c r="J1887" s="2">
        <v>68</v>
      </c>
    </row>
    <row r="1888" spans="1:10" x14ac:dyDescent="0.3">
      <c r="A1888" s="2">
        <v>429206</v>
      </c>
      <c r="B1888" s="2" t="s">
        <v>25</v>
      </c>
      <c r="C1888" s="2" t="s">
        <v>11</v>
      </c>
      <c r="D1888" s="2" t="s">
        <v>1053</v>
      </c>
      <c r="E1888" s="2" t="s">
        <v>33</v>
      </c>
      <c r="F1888" s="2">
        <v>200</v>
      </c>
      <c r="G1888" s="2">
        <v>4</v>
      </c>
      <c r="H1888" s="2">
        <v>50</v>
      </c>
      <c r="I1888" s="2" t="s">
        <v>25</v>
      </c>
      <c r="J1888" s="2">
        <v>68</v>
      </c>
    </row>
    <row r="1889" spans="1:10" x14ac:dyDescent="0.3">
      <c r="A1889" s="2">
        <v>429207</v>
      </c>
      <c r="B1889" s="2" t="s">
        <v>25</v>
      </c>
      <c r="C1889" s="2" t="s">
        <v>11</v>
      </c>
      <c r="D1889" s="2" t="s">
        <v>1054</v>
      </c>
      <c r="E1889" s="2" t="s">
        <v>34</v>
      </c>
      <c r="F1889" s="2">
        <v>200</v>
      </c>
      <c r="G1889" s="2">
        <v>4.2</v>
      </c>
      <c r="H1889" s="2">
        <v>50</v>
      </c>
      <c r="I1889" s="2" t="s">
        <v>25</v>
      </c>
      <c r="J1889" s="2">
        <v>65</v>
      </c>
    </row>
    <row r="1890" spans="1:10" x14ac:dyDescent="0.3">
      <c r="A1890" s="2">
        <v>429207</v>
      </c>
      <c r="B1890" s="2" t="s">
        <v>25</v>
      </c>
      <c r="C1890" s="2" t="s">
        <v>11</v>
      </c>
      <c r="D1890" s="2" t="s">
        <v>1054</v>
      </c>
      <c r="E1890" s="2" t="s">
        <v>55</v>
      </c>
      <c r="F1890" s="2">
        <v>200</v>
      </c>
      <c r="G1890" s="2">
        <v>4.2</v>
      </c>
      <c r="H1890" s="2">
        <v>50</v>
      </c>
      <c r="I1890" s="2" t="s">
        <v>25</v>
      </c>
      <c r="J1890" s="2">
        <v>65</v>
      </c>
    </row>
    <row r="1891" spans="1:10" x14ac:dyDescent="0.3">
      <c r="A1891" s="2">
        <v>429207</v>
      </c>
      <c r="B1891" s="2" t="s">
        <v>25</v>
      </c>
      <c r="C1891" s="2" t="s">
        <v>11</v>
      </c>
      <c r="D1891" s="2" t="s">
        <v>1054</v>
      </c>
      <c r="E1891" s="2" t="s">
        <v>29</v>
      </c>
      <c r="F1891" s="2">
        <v>200</v>
      </c>
      <c r="G1891" s="2">
        <v>4.2</v>
      </c>
      <c r="H1891" s="2">
        <v>50</v>
      </c>
      <c r="I1891" s="2" t="s">
        <v>25</v>
      </c>
      <c r="J1891" s="2">
        <v>65</v>
      </c>
    </row>
    <row r="1892" spans="1:10" x14ac:dyDescent="0.3">
      <c r="A1892" s="2">
        <v>429207</v>
      </c>
      <c r="B1892" s="2" t="s">
        <v>25</v>
      </c>
      <c r="C1892" s="2" t="s">
        <v>11</v>
      </c>
      <c r="D1892" s="2" t="s">
        <v>1054</v>
      </c>
      <c r="E1892" s="2" t="s">
        <v>57</v>
      </c>
      <c r="F1892" s="2">
        <v>200</v>
      </c>
      <c r="G1892" s="2">
        <v>4.2</v>
      </c>
      <c r="H1892" s="2">
        <v>50</v>
      </c>
      <c r="I1892" s="2" t="s">
        <v>25</v>
      </c>
      <c r="J1892" s="2">
        <v>65</v>
      </c>
    </row>
    <row r="1893" spans="1:10" x14ac:dyDescent="0.3">
      <c r="A1893" s="2">
        <v>429207</v>
      </c>
      <c r="B1893" s="2" t="s">
        <v>25</v>
      </c>
      <c r="C1893" s="2" t="s">
        <v>11</v>
      </c>
      <c r="D1893" s="2" t="s">
        <v>1054</v>
      </c>
      <c r="E1893" s="2" t="s">
        <v>42</v>
      </c>
      <c r="F1893" s="2">
        <v>200</v>
      </c>
      <c r="G1893" s="2">
        <v>4.2</v>
      </c>
      <c r="H1893" s="2">
        <v>50</v>
      </c>
      <c r="I1893" s="2" t="s">
        <v>25</v>
      </c>
      <c r="J1893" s="2">
        <v>65</v>
      </c>
    </row>
    <row r="1894" spans="1:10" x14ac:dyDescent="0.3">
      <c r="A1894" s="2">
        <v>429207</v>
      </c>
      <c r="B1894" s="2" t="s">
        <v>25</v>
      </c>
      <c r="C1894" s="2" t="s">
        <v>11</v>
      </c>
      <c r="D1894" s="2" t="s">
        <v>1054</v>
      </c>
      <c r="E1894" s="2" t="s">
        <v>33</v>
      </c>
      <c r="F1894" s="2">
        <v>200</v>
      </c>
      <c r="G1894" s="2">
        <v>4.2</v>
      </c>
      <c r="H1894" s="2">
        <v>50</v>
      </c>
      <c r="I1894" s="2" t="s">
        <v>25</v>
      </c>
      <c r="J1894" s="2">
        <v>65</v>
      </c>
    </row>
    <row r="1895" spans="1:10" x14ac:dyDescent="0.3">
      <c r="A1895" s="2">
        <v>429228</v>
      </c>
      <c r="B1895" s="2" t="s">
        <v>238</v>
      </c>
      <c r="C1895" s="2" t="s">
        <v>11</v>
      </c>
      <c r="D1895" s="2" t="s">
        <v>1055</v>
      </c>
      <c r="E1895" s="2" t="s">
        <v>22</v>
      </c>
      <c r="F1895" s="2">
        <v>200</v>
      </c>
      <c r="G1895" s="2">
        <v>2.9</v>
      </c>
      <c r="H1895" s="2">
        <v>80</v>
      </c>
      <c r="I1895" s="2" t="s">
        <v>238</v>
      </c>
      <c r="J1895" s="2">
        <v>33</v>
      </c>
    </row>
    <row r="1896" spans="1:10" x14ac:dyDescent="0.3">
      <c r="A1896" s="2">
        <v>429228</v>
      </c>
      <c r="B1896" s="2" t="s">
        <v>238</v>
      </c>
      <c r="C1896" s="2" t="s">
        <v>11</v>
      </c>
      <c r="D1896" s="2" t="s">
        <v>1055</v>
      </c>
      <c r="E1896" s="2" t="s">
        <v>120</v>
      </c>
      <c r="F1896" s="2">
        <v>200</v>
      </c>
      <c r="G1896" s="2">
        <v>2.9</v>
      </c>
      <c r="H1896" s="2">
        <v>80</v>
      </c>
      <c r="I1896" s="2" t="s">
        <v>238</v>
      </c>
      <c r="J1896" s="2">
        <v>33</v>
      </c>
    </row>
    <row r="1897" spans="1:10" x14ac:dyDescent="0.3">
      <c r="A1897" s="2">
        <v>429384</v>
      </c>
      <c r="B1897" s="2" t="s">
        <v>510</v>
      </c>
      <c r="C1897" s="2" t="s">
        <v>11</v>
      </c>
      <c r="D1897" s="2" t="s">
        <v>1056</v>
      </c>
      <c r="E1897" s="2" t="s">
        <v>59</v>
      </c>
      <c r="F1897" s="2">
        <v>600</v>
      </c>
      <c r="G1897" s="2">
        <v>2.9</v>
      </c>
      <c r="H1897" s="2">
        <v>80</v>
      </c>
      <c r="I1897" s="2" t="s">
        <v>510</v>
      </c>
      <c r="J1897" s="2">
        <v>51</v>
      </c>
    </row>
    <row r="1898" spans="1:10" x14ac:dyDescent="0.3">
      <c r="A1898" s="2">
        <v>429384</v>
      </c>
      <c r="B1898" s="2" t="s">
        <v>510</v>
      </c>
      <c r="C1898" s="2" t="s">
        <v>11</v>
      </c>
      <c r="D1898" s="2" t="s">
        <v>1056</v>
      </c>
      <c r="E1898" s="2" t="s">
        <v>57</v>
      </c>
      <c r="F1898" s="2">
        <v>600</v>
      </c>
      <c r="G1898" s="2">
        <v>2.9</v>
      </c>
      <c r="H1898" s="2">
        <v>80</v>
      </c>
      <c r="I1898" s="2" t="s">
        <v>510</v>
      </c>
      <c r="J1898" s="2">
        <v>51</v>
      </c>
    </row>
    <row r="1899" spans="1:10" x14ac:dyDescent="0.3">
      <c r="A1899" s="2">
        <v>429719</v>
      </c>
      <c r="B1899" s="2" t="s">
        <v>706</v>
      </c>
      <c r="C1899" s="2" t="s">
        <v>11</v>
      </c>
      <c r="D1899" s="2" t="s">
        <v>1057</v>
      </c>
      <c r="E1899" s="2" t="s">
        <v>16</v>
      </c>
      <c r="F1899" s="2">
        <v>350</v>
      </c>
      <c r="G1899" s="2">
        <v>2.9</v>
      </c>
      <c r="H1899" s="2">
        <v>80</v>
      </c>
      <c r="I1899" s="2" t="s">
        <v>706</v>
      </c>
      <c r="J1899" s="2">
        <v>72</v>
      </c>
    </row>
    <row r="1900" spans="1:10" x14ac:dyDescent="0.3">
      <c r="A1900" s="2">
        <v>429719</v>
      </c>
      <c r="B1900" s="2" t="s">
        <v>706</v>
      </c>
      <c r="C1900" s="2" t="s">
        <v>11</v>
      </c>
      <c r="D1900" s="2" t="s">
        <v>1057</v>
      </c>
      <c r="E1900" s="2" t="s">
        <v>24</v>
      </c>
      <c r="F1900" s="2">
        <v>350</v>
      </c>
      <c r="G1900" s="2">
        <v>2.9</v>
      </c>
      <c r="H1900" s="2">
        <v>80</v>
      </c>
      <c r="I1900" s="2" t="s">
        <v>706</v>
      </c>
      <c r="J1900" s="2">
        <v>72</v>
      </c>
    </row>
    <row r="1901" spans="1:10" x14ac:dyDescent="0.3">
      <c r="A1901" s="2">
        <v>429806</v>
      </c>
      <c r="B1901" s="2" t="s">
        <v>510</v>
      </c>
      <c r="C1901" s="2" t="s">
        <v>11</v>
      </c>
      <c r="D1901" s="2" t="s">
        <v>1058</v>
      </c>
      <c r="E1901" s="2" t="s">
        <v>98</v>
      </c>
      <c r="F1901" s="2">
        <v>300</v>
      </c>
      <c r="G1901" s="2">
        <v>2.9</v>
      </c>
      <c r="H1901" s="2">
        <v>80</v>
      </c>
      <c r="I1901" s="2" t="s">
        <v>510</v>
      </c>
      <c r="J1901" s="2">
        <v>42</v>
      </c>
    </row>
    <row r="1902" spans="1:10" x14ac:dyDescent="0.3">
      <c r="A1902" s="2">
        <v>429806</v>
      </c>
      <c r="B1902" s="2" t="s">
        <v>510</v>
      </c>
      <c r="C1902" s="2" t="s">
        <v>11</v>
      </c>
      <c r="D1902" s="2" t="s">
        <v>1058</v>
      </c>
      <c r="E1902" s="2" t="s">
        <v>184</v>
      </c>
      <c r="F1902" s="2">
        <v>300</v>
      </c>
      <c r="G1902" s="2">
        <v>2.9</v>
      </c>
      <c r="H1902" s="2">
        <v>80</v>
      </c>
      <c r="I1902" s="2" t="s">
        <v>510</v>
      </c>
      <c r="J1902" s="2">
        <v>42</v>
      </c>
    </row>
    <row r="1903" spans="1:10" x14ac:dyDescent="0.3">
      <c r="A1903" s="2">
        <v>429806</v>
      </c>
      <c r="B1903" s="2" t="s">
        <v>510</v>
      </c>
      <c r="C1903" s="2" t="s">
        <v>11</v>
      </c>
      <c r="D1903" s="2" t="s">
        <v>1058</v>
      </c>
      <c r="E1903" s="2" t="s">
        <v>57</v>
      </c>
      <c r="F1903" s="2">
        <v>300</v>
      </c>
      <c r="G1903" s="2">
        <v>2.9</v>
      </c>
      <c r="H1903" s="2">
        <v>80</v>
      </c>
      <c r="I1903" s="2" t="s">
        <v>510</v>
      </c>
      <c r="J1903" s="2">
        <v>42</v>
      </c>
    </row>
    <row r="1904" spans="1:10" x14ac:dyDescent="0.3">
      <c r="A1904" s="2">
        <v>429817</v>
      </c>
      <c r="B1904" s="2" t="s">
        <v>510</v>
      </c>
      <c r="C1904" s="2" t="s">
        <v>11</v>
      </c>
      <c r="D1904" s="2" t="s">
        <v>1059</v>
      </c>
      <c r="E1904" s="2" t="s">
        <v>98</v>
      </c>
      <c r="F1904" s="2">
        <v>400</v>
      </c>
      <c r="G1904" s="2">
        <v>2.9</v>
      </c>
      <c r="H1904" s="2">
        <v>80</v>
      </c>
      <c r="I1904" s="2" t="s">
        <v>510</v>
      </c>
      <c r="J1904" s="2">
        <v>43</v>
      </c>
    </row>
    <row r="1905" spans="1:10" x14ac:dyDescent="0.3">
      <c r="A1905" s="2">
        <v>429823</v>
      </c>
      <c r="B1905" s="2" t="s">
        <v>510</v>
      </c>
      <c r="C1905" s="2" t="s">
        <v>11</v>
      </c>
      <c r="D1905" s="2" t="s">
        <v>1060</v>
      </c>
      <c r="E1905" s="2" t="s">
        <v>98</v>
      </c>
      <c r="F1905" s="2">
        <v>280</v>
      </c>
      <c r="G1905" s="2">
        <v>2.9</v>
      </c>
      <c r="H1905" s="2">
        <v>80</v>
      </c>
      <c r="I1905" s="2" t="s">
        <v>510</v>
      </c>
      <c r="J1905" s="2">
        <v>43</v>
      </c>
    </row>
    <row r="1906" spans="1:10" x14ac:dyDescent="0.3">
      <c r="A1906" s="2">
        <v>429823</v>
      </c>
      <c r="B1906" s="2" t="s">
        <v>510</v>
      </c>
      <c r="C1906" s="2" t="s">
        <v>11</v>
      </c>
      <c r="D1906" s="2" t="s">
        <v>1060</v>
      </c>
      <c r="E1906" s="2" t="s">
        <v>57</v>
      </c>
      <c r="F1906" s="2">
        <v>280</v>
      </c>
      <c r="G1906" s="2">
        <v>2.9</v>
      </c>
      <c r="H1906" s="2">
        <v>80</v>
      </c>
      <c r="I1906" s="2" t="s">
        <v>510</v>
      </c>
      <c r="J1906" s="2">
        <v>43</v>
      </c>
    </row>
    <row r="1907" spans="1:10" x14ac:dyDescent="0.3">
      <c r="A1907" s="2">
        <v>429823</v>
      </c>
      <c r="B1907" s="2" t="s">
        <v>510</v>
      </c>
      <c r="C1907" s="2" t="s">
        <v>11</v>
      </c>
      <c r="D1907" s="2" t="s">
        <v>1060</v>
      </c>
      <c r="E1907" s="2" t="s">
        <v>33</v>
      </c>
      <c r="F1907" s="2">
        <v>280</v>
      </c>
      <c r="G1907" s="2">
        <v>2.9</v>
      </c>
      <c r="H1907" s="2">
        <v>80</v>
      </c>
      <c r="I1907" s="2" t="s">
        <v>510</v>
      </c>
      <c r="J1907" s="2">
        <v>43</v>
      </c>
    </row>
    <row r="1908" spans="1:10" x14ac:dyDescent="0.3">
      <c r="A1908" s="2">
        <v>429844</v>
      </c>
      <c r="B1908" s="2" t="s">
        <v>510</v>
      </c>
      <c r="C1908" s="2" t="s">
        <v>11</v>
      </c>
      <c r="D1908" s="2" t="s">
        <v>1061</v>
      </c>
      <c r="E1908" s="2" t="s">
        <v>98</v>
      </c>
      <c r="F1908" s="2">
        <v>450</v>
      </c>
      <c r="G1908" s="2">
        <v>2.9</v>
      </c>
      <c r="H1908" s="2">
        <v>80</v>
      </c>
      <c r="I1908" s="2" t="s">
        <v>510</v>
      </c>
      <c r="J1908" s="2">
        <v>40</v>
      </c>
    </row>
    <row r="1909" spans="1:10" x14ac:dyDescent="0.3">
      <c r="A1909" s="2">
        <v>430996</v>
      </c>
      <c r="B1909" s="2" t="s">
        <v>228</v>
      </c>
      <c r="C1909" s="2" t="s">
        <v>11</v>
      </c>
      <c r="D1909" s="2" t="s">
        <v>1062</v>
      </c>
      <c r="E1909" s="2" t="s">
        <v>24</v>
      </c>
      <c r="F1909" s="2">
        <v>700</v>
      </c>
      <c r="G1909" s="2">
        <v>2.9</v>
      </c>
      <c r="H1909" s="2">
        <v>80</v>
      </c>
      <c r="I1909" s="2" t="s">
        <v>228</v>
      </c>
      <c r="J1909" s="2">
        <v>61</v>
      </c>
    </row>
    <row r="1910" spans="1:10" x14ac:dyDescent="0.3">
      <c r="A1910" s="2">
        <v>430996</v>
      </c>
      <c r="B1910" s="2" t="s">
        <v>228</v>
      </c>
      <c r="C1910" s="2" t="s">
        <v>11</v>
      </c>
      <c r="D1910" s="2" t="s">
        <v>1062</v>
      </c>
      <c r="E1910" s="2" t="s">
        <v>110</v>
      </c>
      <c r="F1910" s="2">
        <v>700</v>
      </c>
      <c r="G1910" s="2">
        <v>2.9</v>
      </c>
      <c r="H1910" s="2">
        <v>80</v>
      </c>
      <c r="I1910" s="2" t="s">
        <v>228</v>
      </c>
      <c r="J1910" s="2">
        <v>61</v>
      </c>
    </row>
    <row r="1911" spans="1:10" x14ac:dyDescent="0.3">
      <c r="A1911" s="2">
        <v>430996</v>
      </c>
      <c r="B1911" s="2" t="s">
        <v>228</v>
      </c>
      <c r="C1911" s="2" t="s">
        <v>11</v>
      </c>
      <c r="D1911" s="2" t="s">
        <v>1062</v>
      </c>
      <c r="E1911" s="2" t="s">
        <v>13</v>
      </c>
      <c r="F1911" s="2">
        <v>700</v>
      </c>
      <c r="G1911" s="2">
        <v>2.9</v>
      </c>
      <c r="H1911" s="2">
        <v>80</v>
      </c>
      <c r="I1911" s="2" t="s">
        <v>228</v>
      </c>
      <c r="J1911" s="2">
        <v>61</v>
      </c>
    </row>
    <row r="1912" spans="1:10" x14ac:dyDescent="0.3">
      <c r="A1912" s="2">
        <v>431014</v>
      </c>
      <c r="B1912" s="2" t="s">
        <v>419</v>
      </c>
      <c r="C1912" s="2" t="s">
        <v>11</v>
      </c>
      <c r="D1912" s="2" t="s">
        <v>1063</v>
      </c>
      <c r="E1912" s="2" t="s">
        <v>59</v>
      </c>
      <c r="F1912" s="2">
        <v>400</v>
      </c>
      <c r="G1912" s="2">
        <v>2.9</v>
      </c>
      <c r="H1912" s="2">
        <v>80</v>
      </c>
      <c r="I1912" s="2" t="s">
        <v>419</v>
      </c>
      <c r="J1912" s="2">
        <v>55</v>
      </c>
    </row>
    <row r="1913" spans="1:10" x14ac:dyDescent="0.3">
      <c r="A1913" s="2">
        <v>431014</v>
      </c>
      <c r="B1913" s="2" t="s">
        <v>419</v>
      </c>
      <c r="C1913" s="2" t="s">
        <v>11</v>
      </c>
      <c r="D1913" s="2" t="s">
        <v>1063</v>
      </c>
      <c r="E1913" s="2" t="s">
        <v>57</v>
      </c>
      <c r="F1913" s="2">
        <v>400</v>
      </c>
      <c r="G1913" s="2">
        <v>2.9</v>
      </c>
      <c r="H1913" s="2">
        <v>80</v>
      </c>
      <c r="I1913" s="2" t="s">
        <v>419</v>
      </c>
      <c r="J1913" s="2">
        <v>55</v>
      </c>
    </row>
    <row r="1914" spans="1:10" x14ac:dyDescent="0.3">
      <c r="A1914" s="2">
        <v>431014</v>
      </c>
      <c r="B1914" s="2" t="s">
        <v>419</v>
      </c>
      <c r="C1914" s="2" t="s">
        <v>11</v>
      </c>
      <c r="D1914" s="2" t="s">
        <v>1063</v>
      </c>
      <c r="E1914" s="2" t="s">
        <v>98</v>
      </c>
      <c r="F1914" s="2">
        <v>400</v>
      </c>
      <c r="G1914" s="2">
        <v>2.9</v>
      </c>
      <c r="H1914" s="2">
        <v>80</v>
      </c>
      <c r="I1914" s="2" t="s">
        <v>419</v>
      </c>
      <c r="J1914" s="2">
        <v>55</v>
      </c>
    </row>
    <row r="1915" spans="1:10" x14ac:dyDescent="0.3">
      <c r="A1915" s="2">
        <v>431014</v>
      </c>
      <c r="B1915" s="2" t="s">
        <v>419</v>
      </c>
      <c r="C1915" s="2" t="s">
        <v>11</v>
      </c>
      <c r="D1915" s="2" t="s">
        <v>1063</v>
      </c>
      <c r="E1915" s="2" t="s">
        <v>120</v>
      </c>
      <c r="F1915" s="2">
        <v>400</v>
      </c>
      <c r="G1915" s="2">
        <v>2.9</v>
      </c>
      <c r="H1915" s="2">
        <v>80</v>
      </c>
      <c r="I1915" s="2" t="s">
        <v>419</v>
      </c>
      <c r="J1915" s="2">
        <v>55</v>
      </c>
    </row>
    <row r="1916" spans="1:10" x14ac:dyDescent="0.3">
      <c r="A1916" s="2">
        <v>431055</v>
      </c>
      <c r="B1916" s="2" t="s">
        <v>510</v>
      </c>
      <c r="C1916" s="2" t="s">
        <v>11</v>
      </c>
      <c r="D1916" s="2" t="s">
        <v>1064</v>
      </c>
      <c r="E1916" s="2" t="s">
        <v>98</v>
      </c>
      <c r="F1916" s="2">
        <v>400</v>
      </c>
      <c r="G1916" s="2">
        <v>2.9</v>
      </c>
      <c r="H1916" s="2">
        <v>80</v>
      </c>
      <c r="I1916" s="2" t="s">
        <v>510</v>
      </c>
      <c r="J1916" s="2">
        <v>44</v>
      </c>
    </row>
    <row r="1917" spans="1:10" x14ac:dyDescent="0.3">
      <c r="A1917" s="2">
        <v>431055</v>
      </c>
      <c r="B1917" s="2" t="s">
        <v>510</v>
      </c>
      <c r="C1917" s="2" t="s">
        <v>11</v>
      </c>
      <c r="D1917" s="2" t="s">
        <v>1064</v>
      </c>
      <c r="E1917" s="2" t="s">
        <v>33</v>
      </c>
      <c r="F1917" s="2">
        <v>400</v>
      </c>
      <c r="G1917" s="2">
        <v>2.9</v>
      </c>
      <c r="H1917" s="2">
        <v>80</v>
      </c>
      <c r="I1917" s="2" t="s">
        <v>510</v>
      </c>
      <c r="J1917" s="2">
        <v>44</v>
      </c>
    </row>
    <row r="1918" spans="1:10" x14ac:dyDescent="0.3">
      <c r="A1918" s="2">
        <v>431055</v>
      </c>
      <c r="B1918" s="2" t="s">
        <v>510</v>
      </c>
      <c r="C1918" s="2" t="s">
        <v>11</v>
      </c>
      <c r="D1918" s="2" t="s">
        <v>1064</v>
      </c>
      <c r="E1918" s="2" t="s">
        <v>17</v>
      </c>
      <c r="F1918" s="2">
        <v>400</v>
      </c>
      <c r="G1918" s="2">
        <v>2.9</v>
      </c>
      <c r="H1918" s="2">
        <v>80</v>
      </c>
      <c r="I1918" s="2" t="s">
        <v>510</v>
      </c>
      <c r="J1918" s="2">
        <v>44</v>
      </c>
    </row>
    <row r="1919" spans="1:10" x14ac:dyDescent="0.3">
      <c r="A1919" s="2">
        <v>431315</v>
      </c>
      <c r="B1919" s="2" t="s">
        <v>596</v>
      </c>
      <c r="C1919" s="2" t="s">
        <v>11</v>
      </c>
      <c r="D1919" s="2" t="s">
        <v>1065</v>
      </c>
      <c r="E1919" s="2" t="s">
        <v>24</v>
      </c>
      <c r="F1919" s="2">
        <v>350</v>
      </c>
      <c r="G1919" s="2">
        <v>3.8</v>
      </c>
      <c r="H1919" s="2">
        <v>100</v>
      </c>
      <c r="I1919" s="2" t="s">
        <v>596</v>
      </c>
      <c r="J1919" s="2">
        <v>50</v>
      </c>
    </row>
    <row r="1920" spans="1:10" x14ac:dyDescent="0.3">
      <c r="A1920" s="2">
        <v>431315</v>
      </c>
      <c r="B1920" s="2" t="s">
        <v>596</v>
      </c>
      <c r="C1920" s="2" t="s">
        <v>11</v>
      </c>
      <c r="D1920" s="2" t="s">
        <v>1065</v>
      </c>
      <c r="E1920" s="2" t="s">
        <v>45</v>
      </c>
      <c r="F1920" s="2">
        <v>350</v>
      </c>
      <c r="G1920" s="2">
        <v>3.8</v>
      </c>
      <c r="H1920" s="2">
        <v>100</v>
      </c>
      <c r="I1920" s="2" t="s">
        <v>596</v>
      </c>
      <c r="J1920" s="2">
        <v>50</v>
      </c>
    </row>
    <row r="1921" spans="1:10" x14ac:dyDescent="0.3">
      <c r="A1921" s="2">
        <v>431315</v>
      </c>
      <c r="B1921" s="2" t="s">
        <v>596</v>
      </c>
      <c r="C1921" s="2" t="s">
        <v>11</v>
      </c>
      <c r="D1921" s="2" t="s">
        <v>1065</v>
      </c>
      <c r="E1921" s="2" t="s">
        <v>57</v>
      </c>
      <c r="F1921" s="2">
        <v>350</v>
      </c>
      <c r="G1921" s="2">
        <v>3.8</v>
      </c>
      <c r="H1921" s="2">
        <v>100</v>
      </c>
      <c r="I1921" s="2" t="s">
        <v>596</v>
      </c>
      <c r="J1921" s="2">
        <v>50</v>
      </c>
    </row>
    <row r="1922" spans="1:10" x14ac:dyDescent="0.3">
      <c r="A1922" s="2">
        <v>431315</v>
      </c>
      <c r="B1922" s="2" t="s">
        <v>596</v>
      </c>
      <c r="C1922" s="2" t="s">
        <v>11</v>
      </c>
      <c r="D1922" s="2" t="s">
        <v>1065</v>
      </c>
      <c r="E1922" s="2" t="s">
        <v>29</v>
      </c>
      <c r="F1922" s="2">
        <v>350</v>
      </c>
      <c r="G1922" s="2">
        <v>3.8</v>
      </c>
      <c r="H1922" s="2">
        <v>100</v>
      </c>
      <c r="I1922" s="2" t="s">
        <v>596</v>
      </c>
      <c r="J1922" s="2">
        <v>50</v>
      </c>
    </row>
    <row r="1923" spans="1:10" x14ac:dyDescent="0.3">
      <c r="A1923" s="2">
        <v>431315</v>
      </c>
      <c r="B1923" s="2" t="s">
        <v>596</v>
      </c>
      <c r="C1923" s="2" t="s">
        <v>11</v>
      </c>
      <c r="D1923" s="2" t="s">
        <v>1065</v>
      </c>
      <c r="E1923" s="2" t="s">
        <v>17</v>
      </c>
      <c r="F1923" s="2">
        <v>350</v>
      </c>
      <c r="G1923" s="2">
        <v>3.8</v>
      </c>
      <c r="H1923" s="2">
        <v>100</v>
      </c>
      <c r="I1923" s="2" t="s">
        <v>596</v>
      </c>
      <c r="J1923" s="2">
        <v>50</v>
      </c>
    </row>
    <row r="1924" spans="1:10" x14ac:dyDescent="0.3">
      <c r="A1924" s="2">
        <v>431508</v>
      </c>
      <c r="B1924" s="2" t="s">
        <v>414</v>
      </c>
      <c r="C1924" s="2" t="s">
        <v>11</v>
      </c>
      <c r="D1924" s="2" t="s">
        <v>1066</v>
      </c>
      <c r="E1924" s="2" t="s">
        <v>16</v>
      </c>
      <c r="F1924" s="2">
        <v>150</v>
      </c>
      <c r="G1924" s="2">
        <v>2.9</v>
      </c>
      <c r="H1924" s="2">
        <v>80</v>
      </c>
      <c r="I1924" s="2" t="s">
        <v>414</v>
      </c>
      <c r="J1924" s="2">
        <v>58</v>
      </c>
    </row>
    <row r="1925" spans="1:10" x14ac:dyDescent="0.3">
      <c r="A1925" s="2">
        <v>431508</v>
      </c>
      <c r="B1925" s="2" t="s">
        <v>414</v>
      </c>
      <c r="C1925" s="2" t="s">
        <v>11</v>
      </c>
      <c r="D1925" s="2" t="s">
        <v>1066</v>
      </c>
      <c r="E1925" s="2" t="s">
        <v>24</v>
      </c>
      <c r="F1925" s="2">
        <v>150</v>
      </c>
      <c r="G1925" s="2">
        <v>2.9</v>
      </c>
      <c r="H1925" s="2">
        <v>80</v>
      </c>
      <c r="I1925" s="2" t="s">
        <v>414</v>
      </c>
      <c r="J1925" s="2">
        <v>58</v>
      </c>
    </row>
    <row r="1926" spans="1:10" x14ac:dyDescent="0.3">
      <c r="A1926" s="2">
        <v>431508</v>
      </c>
      <c r="B1926" s="2" t="s">
        <v>414</v>
      </c>
      <c r="C1926" s="2" t="s">
        <v>11</v>
      </c>
      <c r="D1926" s="2" t="s">
        <v>1066</v>
      </c>
      <c r="E1926" s="2" t="s">
        <v>17</v>
      </c>
      <c r="F1926" s="2">
        <v>150</v>
      </c>
      <c r="G1926" s="2">
        <v>2.9</v>
      </c>
      <c r="H1926" s="2">
        <v>80</v>
      </c>
      <c r="I1926" s="2" t="s">
        <v>414</v>
      </c>
      <c r="J1926" s="2">
        <v>58</v>
      </c>
    </row>
    <row r="1927" spans="1:10" x14ac:dyDescent="0.3">
      <c r="A1927" s="2">
        <v>431828</v>
      </c>
      <c r="B1927" s="2" t="s">
        <v>560</v>
      </c>
      <c r="C1927" s="2" t="s">
        <v>11</v>
      </c>
      <c r="D1927" s="2" t="s">
        <v>1067</v>
      </c>
      <c r="E1927" s="2" t="s">
        <v>17</v>
      </c>
      <c r="F1927" s="2">
        <v>500</v>
      </c>
      <c r="G1927" s="2">
        <v>4.0999999999999996</v>
      </c>
      <c r="H1927" s="2">
        <v>50</v>
      </c>
      <c r="I1927" s="2" t="s">
        <v>560</v>
      </c>
      <c r="J1927" s="2">
        <v>71</v>
      </c>
    </row>
    <row r="1928" spans="1:10" x14ac:dyDescent="0.3">
      <c r="A1928" s="2">
        <v>431977</v>
      </c>
      <c r="B1928" s="2" t="s">
        <v>510</v>
      </c>
      <c r="C1928" s="2" t="s">
        <v>11</v>
      </c>
      <c r="D1928" s="2" t="s">
        <v>1068</v>
      </c>
      <c r="E1928" s="2" t="s">
        <v>17</v>
      </c>
      <c r="F1928" s="2">
        <v>400</v>
      </c>
      <c r="G1928" s="2">
        <v>2.9</v>
      </c>
      <c r="H1928" s="2">
        <v>80</v>
      </c>
      <c r="I1928" s="2" t="s">
        <v>510</v>
      </c>
      <c r="J1928" s="2">
        <v>40</v>
      </c>
    </row>
    <row r="1929" spans="1:10" x14ac:dyDescent="0.3">
      <c r="A1929" s="2">
        <v>432009</v>
      </c>
      <c r="B1929" s="2" t="s">
        <v>590</v>
      </c>
      <c r="C1929" s="2" t="s">
        <v>11</v>
      </c>
      <c r="D1929" s="2" t="s">
        <v>1069</v>
      </c>
      <c r="E1929" s="2" t="s">
        <v>98</v>
      </c>
      <c r="F1929" s="2">
        <v>250</v>
      </c>
      <c r="G1929" s="2">
        <v>2.9</v>
      </c>
      <c r="H1929" s="2">
        <v>80</v>
      </c>
      <c r="I1929" s="2" t="s">
        <v>590</v>
      </c>
      <c r="J1929" s="2">
        <v>46</v>
      </c>
    </row>
    <row r="1930" spans="1:10" x14ac:dyDescent="0.3">
      <c r="A1930" s="2">
        <v>432009</v>
      </c>
      <c r="B1930" s="2" t="s">
        <v>590</v>
      </c>
      <c r="C1930" s="2" t="s">
        <v>11</v>
      </c>
      <c r="D1930" s="2" t="s">
        <v>1069</v>
      </c>
      <c r="E1930" s="2" t="s">
        <v>33</v>
      </c>
      <c r="F1930" s="2">
        <v>250</v>
      </c>
      <c r="G1930" s="2">
        <v>2.9</v>
      </c>
      <c r="H1930" s="2">
        <v>80</v>
      </c>
      <c r="I1930" s="2" t="s">
        <v>590</v>
      </c>
      <c r="J1930" s="2">
        <v>46</v>
      </c>
    </row>
    <row r="1931" spans="1:10" x14ac:dyDescent="0.3">
      <c r="A1931" s="2">
        <v>432286</v>
      </c>
      <c r="B1931" s="2" t="s">
        <v>25</v>
      </c>
      <c r="C1931" s="2" t="s">
        <v>11</v>
      </c>
      <c r="D1931" s="2" t="s">
        <v>1070</v>
      </c>
      <c r="E1931" s="2" t="s">
        <v>98</v>
      </c>
      <c r="F1931" s="2">
        <v>350</v>
      </c>
      <c r="G1931" s="2">
        <v>2.9</v>
      </c>
      <c r="H1931" s="2">
        <v>80</v>
      </c>
      <c r="I1931" s="2" t="s">
        <v>25</v>
      </c>
      <c r="J1931" s="2">
        <v>34</v>
      </c>
    </row>
    <row r="1932" spans="1:10" x14ac:dyDescent="0.3">
      <c r="A1932" s="2">
        <v>432286</v>
      </c>
      <c r="B1932" s="2" t="s">
        <v>25</v>
      </c>
      <c r="C1932" s="2" t="s">
        <v>11</v>
      </c>
      <c r="D1932" s="2" t="s">
        <v>1070</v>
      </c>
      <c r="E1932" s="2" t="s">
        <v>34</v>
      </c>
      <c r="F1932" s="2">
        <v>350</v>
      </c>
      <c r="G1932" s="2">
        <v>2.9</v>
      </c>
      <c r="H1932" s="2">
        <v>80</v>
      </c>
      <c r="I1932" s="2" t="s">
        <v>25</v>
      </c>
      <c r="J1932" s="2">
        <v>34</v>
      </c>
    </row>
    <row r="1933" spans="1:10" x14ac:dyDescent="0.3">
      <c r="A1933" s="2">
        <v>433062</v>
      </c>
      <c r="B1933" s="2" t="s">
        <v>576</v>
      </c>
      <c r="C1933" s="2" t="s">
        <v>11</v>
      </c>
      <c r="D1933" s="2" t="s">
        <v>1071</v>
      </c>
      <c r="E1933" s="2" t="s">
        <v>47</v>
      </c>
      <c r="F1933" s="2">
        <v>150</v>
      </c>
      <c r="G1933" s="2">
        <v>4.0999999999999996</v>
      </c>
      <c r="H1933" s="2">
        <v>20</v>
      </c>
      <c r="I1933" s="2" t="s">
        <v>576</v>
      </c>
      <c r="J1933" s="2">
        <v>71</v>
      </c>
    </row>
    <row r="1934" spans="1:10" x14ac:dyDescent="0.3">
      <c r="A1934" s="2">
        <v>434070</v>
      </c>
      <c r="B1934" s="2" t="s">
        <v>1072</v>
      </c>
      <c r="C1934" s="2" t="s">
        <v>11</v>
      </c>
      <c r="D1934" s="2" t="s">
        <v>553</v>
      </c>
      <c r="E1934" s="2" t="s">
        <v>47</v>
      </c>
      <c r="F1934" s="2">
        <v>250</v>
      </c>
      <c r="G1934" s="2">
        <v>3.9</v>
      </c>
      <c r="H1934" s="2">
        <v>500</v>
      </c>
      <c r="I1934" s="2" t="s">
        <v>1072</v>
      </c>
      <c r="J1934" s="2">
        <v>68</v>
      </c>
    </row>
    <row r="1935" spans="1:10" x14ac:dyDescent="0.3">
      <c r="A1935" s="2">
        <v>434098</v>
      </c>
      <c r="B1935" s="2" t="s">
        <v>419</v>
      </c>
      <c r="C1935" s="2" t="s">
        <v>11</v>
      </c>
      <c r="D1935" s="2" t="s">
        <v>1073</v>
      </c>
      <c r="E1935" s="2" t="s">
        <v>24</v>
      </c>
      <c r="F1935" s="2">
        <v>300</v>
      </c>
      <c r="G1935" s="2">
        <v>3.8</v>
      </c>
      <c r="H1935" s="2">
        <v>50</v>
      </c>
      <c r="I1935" s="2" t="s">
        <v>419</v>
      </c>
      <c r="J1935" s="2">
        <v>50</v>
      </c>
    </row>
    <row r="1936" spans="1:10" x14ac:dyDescent="0.3">
      <c r="A1936" s="2">
        <v>434098</v>
      </c>
      <c r="B1936" s="2" t="s">
        <v>419</v>
      </c>
      <c r="C1936" s="2" t="s">
        <v>11</v>
      </c>
      <c r="D1936" s="2" t="s">
        <v>1073</v>
      </c>
      <c r="E1936" s="2" t="s">
        <v>45</v>
      </c>
      <c r="F1936" s="2">
        <v>300</v>
      </c>
      <c r="G1936" s="2">
        <v>3.8</v>
      </c>
      <c r="H1936" s="2">
        <v>50</v>
      </c>
      <c r="I1936" s="2" t="s">
        <v>419</v>
      </c>
      <c r="J1936" s="2">
        <v>50</v>
      </c>
    </row>
    <row r="1937" spans="1:10" x14ac:dyDescent="0.3">
      <c r="A1937" s="2">
        <v>434098</v>
      </c>
      <c r="B1937" s="2" t="s">
        <v>419</v>
      </c>
      <c r="C1937" s="2" t="s">
        <v>11</v>
      </c>
      <c r="D1937" s="2" t="s">
        <v>1073</v>
      </c>
      <c r="E1937" s="2" t="s">
        <v>16</v>
      </c>
      <c r="F1937" s="2">
        <v>300</v>
      </c>
      <c r="G1937" s="2">
        <v>3.8</v>
      </c>
      <c r="H1937" s="2">
        <v>50</v>
      </c>
      <c r="I1937" s="2" t="s">
        <v>419</v>
      </c>
      <c r="J1937" s="2">
        <v>50</v>
      </c>
    </row>
    <row r="1938" spans="1:10" x14ac:dyDescent="0.3">
      <c r="A1938" s="2">
        <v>434563</v>
      </c>
      <c r="B1938" s="2" t="s">
        <v>419</v>
      </c>
      <c r="C1938" s="2" t="s">
        <v>11</v>
      </c>
      <c r="D1938" s="2" t="s">
        <v>1074</v>
      </c>
      <c r="E1938" s="2" t="s">
        <v>47</v>
      </c>
      <c r="F1938" s="2">
        <v>400</v>
      </c>
      <c r="G1938" s="2">
        <v>2.9</v>
      </c>
      <c r="H1938" s="2">
        <v>80</v>
      </c>
      <c r="I1938" s="2" t="s">
        <v>419</v>
      </c>
      <c r="J1938" s="2">
        <v>68</v>
      </c>
    </row>
    <row r="1939" spans="1:10" x14ac:dyDescent="0.3">
      <c r="A1939" s="2">
        <v>434563</v>
      </c>
      <c r="B1939" s="2" t="s">
        <v>419</v>
      </c>
      <c r="C1939" s="2" t="s">
        <v>11</v>
      </c>
      <c r="D1939" s="2" t="s">
        <v>1074</v>
      </c>
      <c r="E1939" s="2" t="s">
        <v>45</v>
      </c>
      <c r="F1939" s="2">
        <v>400</v>
      </c>
      <c r="G1939" s="2">
        <v>2.9</v>
      </c>
      <c r="H1939" s="2">
        <v>80</v>
      </c>
      <c r="I1939" s="2" t="s">
        <v>419</v>
      </c>
      <c r="J1939" s="2">
        <v>68</v>
      </c>
    </row>
    <row r="1940" spans="1:10" x14ac:dyDescent="0.3">
      <c r="A1940" s="2">
        <v>434563</v>
      </c>
      <c r="B1940" s="2" t="s">
        <v>419</v>
      </c>
      <c r="C1940" s="2" t="s">
        <v>11</v>
      </c>
      <c r="D1940" s="2" t="s">
        <v>1074</v>
      </c>
      <c r="E1940" s="2" t="s">
        <v>24</v>
      </c>
      <c r="F1940" s="2">
        <v>400</v>
      </c>
      <c r="G1940" s="2">
        <v>2.9</v>
      </c>
      <c r="H1940" s="2">
        <v>80</v>
      </c>
      <c r="I1940" s="2" t="s">
        <v>419</v>
      </c>
      <c r="J1940" s="2">
        <v>68</v>
      </c>
    </row>
    <row r="1941" spans="1:10" x14ac:dyDescent="0.3">
      <c r="A1941" s="2">
        <v>435208</v>
      </c>
      <c r="B1941" s="2" t="s">
        <v>419</v>
      </c>
      <c r="C1941" s="2" t="s">
        <v>11</v>
      </c>
      <c r="D1941" s="2" t="s">
        <v>1075</v>
      </c>
      <c r="E1941" s="2" t="s">
        <v>45</v>
      </c>
      <c r="F1941" s="2">
        <v>350</v>
      </c>
      <c r="G1941" s="2">
        <v>3.7</v>
      </c>
      <c r="H1941" s="2">
        <v>20</v>
      </c>
      <c r="I1941" s="2" t="s">
        <v>419</v>
      </c>
      <c r="J1941" s="2">
        <v>51</v>
      </c>
    </row>
    <row r="1942" spans="1:10" x14ac:dyDescent="0.3">
      <c r="A1942" s="2">
        <v>435208</v>
      </c>
      <c r="B1942" s="2" t="s">
        <v>419</v>
      </c>
      <c r="C1942" s="2" t="s">
        <v>11</v>
      </c>
      <c r="D1942" s="2" t="s">
        <v>1075</v>
      </c>
      <c r="E1942" s="2" t="s">
        <v>17</v>
      </c>
      <c r="F1942" s="2">
        <v>350</v>
      </c>
      <c r="G1942" s="2">
        <v>3.7</v>
      </c>
      <c r="H1942" s="2">
        <v>20</v>
      </c>
      <c r="I1942" s="2" t="s">
        <v>419</v>
      </c>
      <c r="J1942" s="2">
        <v>51</v>
      </c>
    </row>
    <row r="1943" spans="1:10" x14ac:dyDescent="0.3">
      <c r="A1943" s="2">
        <v>435208</v>
      </c>
      <c r="B1943" s="2" t="s">
        <v>419</v>
      </c>
      <c r="C1943" s="2" t="s">
        <v>11</v>
      </c>
      <c r="D1943" s="2" t="s">
        <v>1075</v>
      </c>
      <c r="E1943" s="2" t="s">
        <v>24</v>
      </c>
      <c r="F1943" s="2">
        <v>350</v>
      </c>
      <c r="G1943" s="2">
        <v>3.7</v>
      </c>
      <c r="H1943" s="2">
        <v>20</v>
      </c>
      <c r="I1943" s="2" t="s">
        <v>419</v>
      </c>
      <c r="J1943" s="2">
        <v>51</v>
      </c>
    </row>
    <row r="1944" spans="1:10" x14ac:dyDescent="0.3">
      <c r="A1944" s="2">
        <v>435208</v>
      </c>
      <c r="B1944" s="2" t="s">
        <v>419</v>
      </c>
      <c r="C1944" s="2" t="s">
        <v>11</v>
      </c>
      <c r="D1944" s="2" t="s">
        <v>1075</v>
      </c>
      <c r="E1944" s="2" t="s">
        <v>120</v>
      </c>
      <c r="F1944" s="2">
        <v>350</v>
      </c>
      <c r="G1944" s="2">
        <v>3.7</v>
      </c>
      <c r="H1944" s="2">
        <v>20</v>
      </c>
      <c r="I1944" s="2" t="s">
        <v>419</v>
      </c>
      <c r="J1944" s="2">
        <v>51</v>
      </c>
    </row>
    <row r="1945" spans="1:10" x14ac:dyDescent="0.3">
      <c r="A1945" s="2">
        <v>435208</v>
      </c>
      <c r="B1945" s="2" t="s">
        <v>419</v>
      </c>
      <c r="C1945" s="2" t="s">
        <v>11</v>
      </c>
      <c r="D1945" s="2" t="s">
        <v>1075</v>
      </c>
      <c r="E1945" s="2" t="s">
        <v>33</v>
      </c>
      <c r="F1945" s="2">
        <v>350</v>
      </c>
      <c r="G1945" s="2">
        <v>3.7</v>
      </c>
      <c r="H1945" s="2">
        <v>20</v>
      </c>
      <c r="I1945" s="2" t="s">
        <v>419</v>
      </c>
      <c r="J1945" s="2">
        <v>51</v>
      </c>
    </row>
    <row r="1946" spans="1:10" x14ac:dyDescent="0.3">
      <c r="A1946" s="2">
        <v>435208</v>
      </c>
      <c r="B1946" s="2" t="s">
        <v>419</v>
      </c>
      <c r="C1946" s="2" t="s">
        <v>11</v>
      </c>
      <c r="D1946" s="2" t="s">
        <v>1075</v>
      </c>
      <c r="E1946" s="2" t="s">
        <v>16</v>
      </c>
      <c r="F1946" s="2">
        <v>350</v>
      </c>
      <c r="G1946" s="2">
        <v>3.7</v>
      </c>
      <c r="H1946" s="2">
        <v>20</v>
      </c>
      <c r="I1946" s="2" t="s">
        <v>419</v>
      </c>
      <c r="J1946" s="2">
        <v>51</v>
      </c>
    </row>
    <row r="1947" spans="1:10" x14ac:dyDescent="0.3">
      <c r="A1947" s="2">
        <v>435208</v>
      </c>
      <c r="B1947" s="2" t="s">
        <v>419</v>
      </c>
      <c r="C1947" s="2" t="s">
        <v>11</v>
      </c>
      <c r="D1947" s="2" t="s">
        <v>1075</v>
      </c>
      <c r="E1947" s="2" t="s">
        <v>38</v>
      </c>
      <c r="F1947" s="2">
        <v>350</v>
      </c>
      <c r="G1947" s="2">
        <v>3.7</v>
      </c>
      <c r="H1947" s="2">
        <v>20</v>
      </c>
      <c r="I1947" s="2" t="s">
        <v>419</v>
      </c>
      <c r="J1947" s="2">
        <v>51</v>
      </c>
    </row>
    <row r="1948" spans="1:10" x14ac:dyDescent="0.3">
      <c r="A1948" s="2">
        <v>435426</v>
      </c>
      <c r="B1948" s="2" t="s">
        <v>510</v>
      </c>
      <c r="C1948" s="2" t="s">
        <v>11</v>
      </c>
      <c r="D1948" s="2" t="s">
        <v>1076</v>
      </c>
      <c r="E1948" s="2" t="s">
        <v>59</v>
      </c>
      <c r="F1948" s="2">
        <v>300</v>
      </c>
      <c r="G1948" s="2">
        <v>4.2</v>
      </c>
      <c r="H1948" s="2">
        <v>20</v>
      </c>
      <c r="I1948" s="2" t="s">
        <v>510</v>
      </c>
      <c r="J1948" s="2">
        <v>43</v>
      </c>
    </row>
    <row r="1949" spans="1:10" x14ac:dyDescent="0.3">
      <c r="A1949" s="2">
        <v>435426</v>
      </c>
      <c r="B1949" s="2" t="s">
        <v>510</v>
      </c>
      <c r="C1949" s="2" t="s">
        <v>11</v>
      </c>
      <c r="D1949" s="2" t="s">
        <v>1076</v>
      </c>
      <c r="E1949" s="2" t="s">
        <v>98</v>
      </c>
      <c r="F1949" s="2">
        <v>300</v>
      </c>
      <c r="G1949" s="2">
        <v>4.2</v>
      </c>
      <c r="H1949" s="2">
        <v>20</v>
      </c>
      <c r="I1949" s="2" t="s">
        <v>510</v>
      </c>
      <c r="J1949" s="2">
        <v>43</v>
      </c>
    </row>
    <row r="1950" spans="1:10" x14ac:dyDescent="0.3">
      <c r="A1950" s="2">
        <v>435426</v>
      </c>
      <c r="B1950" s="2" t="s">
        <v>510</v>
      </c>
      <c r="C1950" s="2" t="s">
        <v>11</v>
      </c>
      <c r="D1950" s="2" t="s">
        <v>1076</v>
      </c>
      <c r="E1950" s="2" t="s">
        <v>33</v>
      </c>
      <c r="F1950" s="2">
        <v>300</v>
      </c>
      <c r="G1950" s="2">
        <v>4.2</v>
      </c>
      <c r="H1950" s="2">
        <v>20</v>
      </c>
      <c r="I1950" s="2" t="s">
        <v>510</v>
      </c>
      <c r="J1950" s="2">
        <v>43</v>
      </c>
    </row>
    <row r="1951" spans="1:10" x14ac:dyDescent="0.3">
      <c r="A1951" s="2">
        <v>435472</v>
      </c>
      <c r="B1951" s="2" t="s">
        <v>510</v>
      </c>
      <c r="C1951" s="2" t="s">
        <v>11</v>
      </c>
      <c r="D1951" s="2" t="s">
        <v>1077</v>
      </c>
      <c r="E1951" s="2" t="s">
        <v>22</v>
      </c>
      <c r="F1951" s="2">
        <v>200</v>
      </c>
      <c r="G1951" s="2">
        <v>4.2</v>
      </c>
      <c r="H1951" s="2">
        <v>20</v>
      </c>
      <c r="I1951" s="2" t="s">
        <v>510</v>
      </c>
      <c r="J1951" s="2">
        <v>45</v>
      </c>
    </row>
    <row r="1952" spans="1:10" x14ac:dyDescent="0.3">
      <c r="A1952" s="2">
        <v>435472</v>
      </c>
      <c r="B1952" s="2" t="s">
        <v>510</v>
      </c>
      <c r="C1952" s="2" t="s">
        <v>11</v>
      </c>
      <c r="D1952" s="2" t="s">
        <v>1077</v>
      </c>
      <c r="E1952" s="2" t="s">
        <v>140</v>
      </c>
      <c r="F1952" s="2">
        <v>200</v>
      </c>
      <c r="G1952" s="2">
        <v>4.2</v>
      </c>
      <c r="H1952" s="2">
        <v>20</v>
      </c>
      <c r="I1952" s="2" t="s">
        <v>510</v>
      </c>
      <c r="J1952" s="2">
        <v>45</v>
      </c>
    </row>
    <row r="1953" spans="1:10" x14ac:dyDescent="0.3">
      <c r="A1953" s="2">
        <v>435748</v>
      </c>
      <c r="B1953" s="2" t="s">
        <v>25</v>
      </c>
      <c r="C1953" s="2" t="s">
        <v>11</v>
      </c>
      <c r="D1953" s="2" t="s">
        <v>1078</v>
      </c>
      <c r="E1953" s="2" t="s">
        <v>57</v>
      </c>
      <c r="F1953" s="2">
        <v>200</v>
      </c>
      <c r="G1953" s="2">
        <v>4.2</v>
      </c>
      <c r="H1953" s="2">
        <v>50</v>
      </c>
      <c r="I1953" s="2" t="s">
        <v>25</v>
      </c>
      <c r="J1953" s="2">
        <v>69</v>
      </c>
    </row>
    <row r="1954" spans="1:10" x14ac:dyDescent="0.3">
      <c r="A1954" s="2">
        <v>435748</v>
      </c>
      <c r="B1954" s="2" t="s">
        <v>25</v>
      </c>
      <c r="C1954" s="2" t="s">
        <v>11</v>
      </c>
      <c r="D1954" s="2" t="s">
        <v>1078</v>
      </c>
      <c r="E1954" s="2" t="s">
        <v>55</v>
      </c>
      <c r="F1954" s="2">
        <v>200</v>
      </c>
      <c r="G1954" s="2">
        <v>4.2</v>
      </c>
      <c r="H1954" s="2">
        <v>50</v>
      </c>
      <c r="I1954" s="2" t="s">
        <v>25</v>
      </c>
      <c r="J1954" s="2">
        <v>69</v>
      </c>
    </row>
    <row r="1955" spans="1:10" x14ac:dyDescent="0.3">
      <c r="A1955" s="2">
        <v>435748</v>
      </c>
      <c r="B1955" s="2" t="s">
        <v>25</v>
      </c>
      <c r="C1955" s="2" t="s">
        <v>11</v>
      </c>
      <c r="D1955" s="2" t="s">
        <v>1078</v>
      </c>
      <c r="E1955" s="2" t="s">
        <v>33</v>
      </c>
      <c r="F1955" s="2">
        <v>200</v>
      </c>
      <c r="G1955" s="2">
        <v>4.2</v>
      </c>
      <c r="H1955" s="2">
        <v>50</v>
      </c>
      <c r="I1955" s="2" t="s">
        <v>25</v>
      </c>
      <c r="J1955" s="2">
        <v>69</v>
      </c>
    </row>
    <row r="1956" spans="1:10" x14ac:dyDescent="0.3">
      <c r="A1956" s="2">
        <v>435979</v>
      </c>
      <c r="B1956" s="2" t="s">
        <v>571</v>
      </c>
      <c r="C1956" s="2" t="s">
        <v>11</v>
      </c>
      <c r="D1956" s="2" t="s">
        <v>1079</v>
      </c>
      <c r="E1956" s="2" t="s">
        <v>527</v>
      </c>
      <c r="F1956" s="2">
        <v>800</v>
      </c>
      <c r="G1956" s="2">
        <v>3.9</v>
      </c>
      <c r="H1956" s="2">
        <v>20</v>
      </c>
      <c r="I1956" s="2" t="s">
        <v>571</v>
      </c>
      <c r="J1956" s="2">
        <v>73</v>
      </c>
    </row>
    <row r="1957" spans="1:10" x14ac:dyDescent="0.3">
      <c r="A1957" s="2">
        <v>435979</v>
      </c>
      <c r="B1957" s="2" t="s">
        <v>571</v>
      </c>
      <c r="C1957" s="2" t="s">
        <v>11</v>
      </c>
      <c r="D1957" s="2" t="s">
        <v>1079</v>
      </c>
      <c r="E1957" s="2" t="s">
        <v>120</v>
      </c>
      <c r="F1957" s="2">
        <v>800</v>
      </c>
      <c r="G1957" s="2">
        <v>3.9</v>
      </c>
      <c r="H1957" s="2">
        <v>20</v>
      </c>
      <c r="I1957" s="2" t="s">
        <v>571</v>
      </c>
      <c r="J1957" s="2">
        <v>73</v>
      </c>
    </row>
    <row r="1958" spans="1:10" x14ac:dyDescent="0.3">
      <c r="A1958" s="2">
        <v>435979</v>
      </c>
      <c r="B1958" s="2" t="s">
        <v>571</v>
      </c>
      <c r="C1958" s="2" t="s">
        <v>11</v>
      </c>
      <c r="D1958" s="2" t="s">
        <v>1079</v>
      </c>
      <c r="E1958" s="2" t="s">
        <v>169</v>
      </c>
      <c r="F1958" s="2">
        <v>800</v>
      </c>
      <c r="G1958" s="2">
        <v>3.9</v>
      </c>
      <c r="H1958" s="2">
        <v>20</v>
      </c>
      <c r="I1958" s="2" t="s">
        <v>571</v>
      </c>
      <c r="J1958" s="2">
        <v>73</v>
      </c>
    </row>
    <row r="1959" spans="1:10" x14ac:dyDescent="0.3">
      <c r="A1959" s="2">
        <v>435979</v>
      </c>
      <c r="B1959" s="2" t="s">
        <v>571</v>
      </c>
      <c r="C1959" s="2" t="s">
        <v>11</v>
      </c>
      <c r="D1959" s="2" t="s">
        <v>1079</v>
      </c>
      <c r="E1959" s="2" t="s">
        <v>436</v>
      </c>
      <c r="F1959" s="2">
        <v>800</v>
      </c>
      <c r="G1959" s="2">
        <v>3.9</v>
      </c>
      <c r="H1959" s="2">
        <v>20</v>
      </c>
      <c r="I1959" s="2" t="s">
        <v>571</v>
      </c>
      <c r="J1959" s="2">
        <v>73</v>
      </c>
    </row>
    <row r="1960" spans="1:10" x14ac:dyDescent="0.3">
      <c r="A1960" s="2">
        <v>435979</v>
      </c>
      <c r="B1960" s="2" t="s">
        <v>571</v>
      </c>
      <c r="C1960" s="2" t="s">
        <v>11</v>
      </c>
      <c r="D1960" s="2" t="s">
        <v>1079</v>
      </c>
      <c r="E1960" s="2" t="s">
        <v>68</v>
      </c>
      <c r="F1960" s="2">
        <v>800</v>
      </c>
      <c r="G1960" s="2">
        <v>3.9</v>
      </c>
      <c r="H1960" s="2">
        <v>20</v>
      </c>
      <c r="I1960" s="2" t="s">
        <v>571</v>
      </c>
      <c r="J1960" s="2">
        <v>73</v>
      </c>
    </row>
    <row r="1961" spans="1:10" x14ac:dyDescent="0.3">
      <c r="A1961" s="2">
        <v>435979</v>
      </c>
      <c r="B1961" s="2" t="s">
        <v>571</v>
      </c>
      <c r="C1961" s="2" t="s">
        <v>11</v>
      </c>
      <c r="D1961" s="2" t="s">
        <v>1079</v>
      </c>
      <c r="E1961" s="2" t="s">
        <v>34</v>
      </c>
      <c r="F1961" s="2">
        <v>800</v>
      </c>
      <c r="G1961" s="2">
        <v>3.9</v>
      </c>
      <c r="H1961" s="2">
        <v>20</v>
      </c>
      <c r="I1961" s="2" t="s">
        <v>571</v>
      </c>
      <c r="J1961" s="2">
        <v>73</v>
      </c>
    </row>
    <row r="1962" spans="1:10" x14ac:dyDescent="0.3">
      <c r="A1962" s="2">
        <v>435979</v>
      </c>
      <c r="B1962" s="2" t="s">
        <v>571</v>
      </c>
      <c r="C1962" s="2" t="s">
        <v>11</v>
      </c>
      <c r="D1962" s="2" t="s">
        <v>1079</v>
      </c>
      <c r="E1962" s="2" t="s">
        <v>57</v>
      </c>
      <c r="F1962" s="2">
        <v>800</v>
      </c>
      <c r="G1962" s="2">
        <v>3.9</v>
      </c>
      <c r="H1962" s="2">
        <v>20</v>
      </c>
      <c r="I1962" s="2" t="s">
        <v>571</v>
      </c>
      <c r="J1962" s="2">
        <v>73</v>
      </c>
    </row>
    <row r="1963" spans="1:10" x14ac:dyDescent="0.3">
      <c r="A1963" s="2">
        <v>435979</v>
      </c>
      <c r="B1963" s="2" t="s">
        <v>571</v>
      </c>
      <c r="C1963" s="2" t="s">
        <v>11</v>
      </c>
      <c r="D1963" s="2" t="s">
        <v>1079</v>
      </c>
      <c r="E1963" s="2" t="s">
        <v>52</v>
      </c>
      <c r="F1963" s="2">
        <v>800</v>
      </c>
      <c r="G1963" s="2">
        <v>3.9</v>
      </c>
      <c r="H1963" s="2">
        <v>20</v>
      </c>
      <c r="I1963" s="2" t="s">
        <v>571</v>
      </c>
      <c r="J1963" s="2">
        <v>73</v>
      </c>
    </row>
    <row r="1964" spans="1:10" x14ac:dyDescent="0.3">
      <c r="A1964" s="2">
        <v>435979</v>
      </c>
      <c r="B1964" s="2" t="s">
        <v>571</v>
      </c>
      <c r="C1964" s="2" t="s">
        <v>11</v>
      </c>
      <c r="D1964" s="2" t="s">
        <v>1079</v>
      </c>
      <c r="E1964" s="2" t="s">
        <v>59</v>
      </c>
      <c r="F1964" s="2">
        <v>800</v>
      </c>
      <c r="G1964" s="2">
        <v>3.9</v>
      </c>
      <c r="H1964" s="2">
        <v>20</v>
      </c>
      <c r="I1964" s="2" t="s">
        <v>571</v>
      </c>
      <c r="J1964" s="2">
        <v>73</v>
      </c>
    </row>
    <row r="1965" spans="1:10" x14ac:dyDescent="0.3">
      <c r="A1965" s="2">
        <v>436226</v>
      </c>
      <c r="B1965" s="2" t="s">
        <v>277</v>
      </c>
      <c r="C1965" s="2" t="s">
        <v>11</v>
      </c>
      <c r="D1965" s="2" t="s">
        <v>1080</v>
      </c>
      <c r="E1965" s="2" t="s">
        <v>16</v>
      </c>
      <c r="F1965" s="2">
        <v>600</v>
      </c>
      <c r="G1965" s="2">
        <v>2.9</v>
      </c>
      <c r="H1965" s="2">
        <v>80</v>
      </c>
      <c r="I1965" s="2" t="s">
        <v>277</v>
      </c>
      <c r="J1965" s="2">
        <v>72</v>
      </c>
    </row>
    <row r="1966" spans="1:10" x14ac:dyDescent="0.3">
      <c r="A1966" s="2">
        <v>436226</v>
      </c>
      <c r="B1966" s="2" t="s">
        <v>277</v>
      </c>
      <c r="C1966" s="2" t="s">
        <v>11</v>
      </c>
      <c r="D1966" s="2" t="s">
        <v>1080</v>
      </c>
      <c r="E1966" s="2" t="s">
        <v>29</v>
      </c>
      <c r="F1966" s="2">
        <v>600</v>
      </c>
      <c r="G1966" s="2">
        <v>2.9</v>
      </c>
      <c r="H1966" s="2">
        <v>80</v>
      </c>
      <c r="I1966" s="2" t="s">
        <v>277</v>
      </c>
      <c r="J1966" s="2">
        <v>72</v>
      </c>
    </row>
    <row r="1967" spans="1:10" x14ac:dyDescent="0.3">
      <c r="A1967" s="2">
        <v>436518</v>
      </c>
      <c r="B1967" s="2" t="s">
        <v>510</v>
      </c>
      <c r="C1967" s="2" t="s">
        <v>11</v>
      </c>
      <c r="D1967" s="2" t="s">
        <v>1081</v>
      </c>
      <c r="E1967" s="2" t="s">
        <v>34</v>
      </c>
      <c r="F1967" s="2">
        <v>199</v>
      </c>
      <c r="G1967" s="2">
        <v>2.9</v>
      </c>
      <c r="H1967" s="2">
        <v>80</v>
      </c>
      <c r="I1967" s="2" t="s">
        <v>510</v>
      </c>
      <c r="J1967" s="2">
        <v>54</v>
      </c>
    </row>
    <row r="1968" spans="1:10" x14ac:dyDescent="0.3">
      <c r="A1968" s="2">
        <v>436518</v>
      </c>
      <c r="B1968" s="2" t="s">
        <v>510</v>
      </c>
      <c r="C1968" s="2" t="s">
        <v>11</v>
      </c>
      <c r="D1968" s="2" t="s">
        <v>1081</v>
      </c>
      <c r="E1968" s="2" t="s">
        <v>98</v>
      </c>
      <c r="F1968" s="2">
        <v>199</v>
      </c>
      <c r="G1968" s="2">
        <v>2.9</v>
      </c>
      <c r="H1968" s="2">
        <v>80</v>
      </c>
      <c r="I1968" s="2" t="s">
        <v>510</v>
      </c>
      <c r="J1968" s="2">
        <v>54</v>
      </c>
    </row>
    <row r="1969" spans="1:10" x14ac:dyDescent="0.3">
      <c r="A1969" s="2">
        <v>436518</v>
      </c>
      <c r="B1969" s="2" t="s">
        <v>510</v>
      </c>
      <c r="C1969" s="2" t="s">
        <v>11</v>
      </c>
      <c r="D1969" s="2" t="s">
        <v>1081</v>
      </c>
      <c r="E1969" s="2" t="s">
        <v>33</v>
      </c>
      <c r="F1969" s="2">
        <v>199</v>
      </c>
      <c r="G1969" s="2">
        <v>2.9</v>
      </c>
      <c r="H1969" s="2">
        <v>80</v>
      </c>
      <c r="I1969" s="2" t="s">
        <v>510</v>
      </c>
      <c r="J1969" s="2">
        <v>54</v>
      </c>
    </row>
    <row r="1970" spans="1:10" x14ac:dyDescent="0.3">
      <c r="A1970" s="2">
        <v>436518</v>
      </c>
      <c r="B1970" s="2" t="s">
        <v>510</v>
      </c>
      <c r="C1970" s="2" t="s">
        <v>11</v>
      </c>
      <c r="D1970" s="2" t="s">
        <v>1081</v>
      </c>
      <c r="E1970" s="2" t="s">
        <v>57</v>
      </c>
      <c r="F1970" s="2">
        <v>199</v>
      </c>
      <c r="G1970" s="2">
        <v>2.9</v>
      </c>
      <c r="H1970" s="2">
        <v>80</v>
      </c>
      <c r="I1970" s="2" t="s">
        <v>510</v>
      </c>
      <c r="J1970" s="2">
        <v>54</v>
      </c>
    </row>
    <row r="1971" spans="1:10" x14ac:dyDescent="0.3">
      <c r="A1971" s="2">
        <v>436531</v>
      </c>
      <c r="B1971" s="2" t="s">
        <v>238</v>
      </c>
      <c r="C1971" s="2" t="s">
        <v>11</v>
      </c>
      <c r="D1971" s="2" t="s">
        <v>1082</v>
      </c>
      <c r="E1971" s="2" t="s">
        <v>47</v>
      </c>
      <c r="F1971" s="2">
        <v>350</v>
      </c>
      <c r="G1971" s="2">
        <v>4.0999999999999996</v>
      </c>
      <c r="H1971" s="2">
        <v>20</v>
      </c>
      <c r="I1971" s="2" t="s">
        <v>238</v>
      </c>
      <c r="J1971" s="2">
        <v>41</v>
      </c>
    </row>
    <row r="1972" spans="1:10" x14ac:dyDescent="0.3">
      <c r="A1972" s="2">
        <v>436531</v>
      </c>
      <c r="B1972" s="2" t="s">
        <v>238</v>
      </c>
      <c r="C1972" s="2" t="s">
        <v>11</v>
      </c>
      <c r="D1972" s="2" t="s">
        <v>1082</v>
      </c>
      <c r="E1972" s="2" t="s">
        <v>57</v>
      </c>
      <c r="F1972" s="2">
        <v>350</v>
      </c>
      <c r="G1972" s="2">
        <v>4.0999999999999996</v>
      </c>
      <c r="H1972" s="2">
        <v>20</v>
      </c>
      <c r="I1972" s="2" t="s">
        <v>238</v>
      </c>
      <c r="J1972" s="2">
        <v>41</v>
      </c>
    </row>
    <row r="1973" spans="1:10" x14ac:dyDescent="0.3">
      <c r="A1973" s="2">
        <v>436531</v>
      </c>
      <c r="B1973" s="2" t="s">
        <v>238</v>
      </c>
      <c r="C1973" s="2" t="s">
        <v>11</v>
      </c>
      <c r="D1973" s="2" t="s">
        <v>1082</v>
      </c>
      <c r="E1973" s="2" t="s">
        <v>16</v>
      </c>
      <c r="F1973" s="2">
        <v>350</v>
      </c>
      <c r="G1973" s="2">
        <v>4.0999999999999996</v>
      </c>
      <c r="H1973" s="2">
        <v>20</v>
      </c>
      <c r="I1973" s="2" t="s">
        <v>238</v>
      </c>
      <c r="J1973" s="2">
        <v>41</v>
      </c>
    </row>
    <row r="1974" spans="1:10" x14ac:dyDescent="0.3">
      <c r="A1974" s="2">
        <v>437283</v>
      </c>
      <c r="B1974" s="2" t="s">
        <v>510</v>
      </c>
      <c r="C1974" s="2" t="s">
        <v>11</v>
      </c>
      <c r="D1974" s="2" t="s">
        <v>1083</v>
      </c>
      <c r="E1974" s="2" t="s">
        <v>24</v>
      </c>
      <c r="F1974" s="2">
        <v>280</v>
      </c>
      <c r="G1974" s="2">
        <v>2.9</v>
      </c>
      <c r="H1974" s="2">
        <v>80</v>
      </c>
      <c r="I1974" s="2" t="s">
        <v>510</v>
      </c>
      <c r="J1974" s="2">
        <v>45</v>
      </c>
    </row>
    <row r="1975" spans="1:10" x14ac:dyDescent="0.3">
      <c r="A1975" s="2">
        <v>437283</v>
      </c>
      <c r="B1975" s="2" t="s">
        <v>510</v>
      </c>
      <c r="C1975" s="2" t="s">
        <v>11</v>
      </c>
      <c r="D1975" s="2" t="s">
        <v>1083</v>
      </c>
      <c r="E1975" s="2" t="s">
        <v>17</v>
      </c>
      <c r="F1975" s="2">
        <v>280</v>
      </c>
      <c r="G1975" s="2">
        <v>2.9</v>
      </c>
      <c r="H1975" s="2">
        <v>80</v>
      </c>
      <c r="I1975" s="2" t="s">
        <v>510</v>
      </c>
      <c r="J1975" s="2">
        <v>45</v>
      </c>
    </row>
    <row r="1976" spans="1:10" x14ac:dyDescent="0.3">
      <c r="A1976" s="2">
        <v>437283</v>
      </c>
      <c r="B1976" s="2" t="s">
        <v>510</v>
      </c>
      <c r="C1976" s="2" t="s">
        <v>11</v>
      </c>
      <c r="D1976" s="2" t="s">
        <v>1083</v>
      </c>
      <c r="E1976" s="2" t="s">
        <v>38</v>
      </c>
      <c r="F1976" s="2">
        <v>280</v>
      </c>
      <c r="G1976" s="2">
        <v>2.9</v>
      </c>
      <c r="H1976" s="2">
        <v>80</v>
      </c>
      <c r="I1976" s="2" t="s">
        <v>510</v>
      </c>
      <c r="J1976" s="2">
        <v>45</v>
      </c>
    </row>
    <row r="1977" spans="1:10" x14ac:dyDescent="0.3">
      <c r="A1977" s="2">
        <v>437299</v>
      </c>
      <c r="B1977" s="2" t="s">
        <v>510</v>
      </c>
      <c r="C1977" s="2" t="s">
        <v>11</v>
      </c>
      <c r="D1977" s="2" t="s">
        <v>1084</v>
      </c>
      <c r="E1977" s="2" t="s">
        <v>24</v>
      </c>
      <c r="F1977" s="2">
        <v>350</v>
      </c>
      <c r="G1977" s="2">
        <v>4.4000000000000004</v>
      </c>
      <c r="H1977" s="2">
        <v>50</v>
      </c>
      <c r="I1977" s="2" t="s">
        <v>510</v>
      </c>
      <c r="J1977" s="2">
        <v>39</v>
      </c>
    </row>
    <row r="1978" spans="1:10" x14ac:dyDescent="0.3">
      <c r="A1978" s="2">
        <v>437300</v>
      </c>
      <c r="B1978" s="2" t="s">
        <v>510</v>
      </c>
      <c r="C1978" s="2" t="s">
        <v>11</v>
      </c>
      <c r="D1978" s="2" t="s">
        <v>1085</v>
      </c>
      <c r="E1978" s="2" t="s">
        <v>45</v>
      </c>
      <c r="F1978" s="2">
        <v>280</v>
      </c>
      <c r="G1978" s="2">
        <v>2.9</v>
      </c>
      <c r="H1978" s="2">
        <v>80</v>
      </c>
      <c r="I1978" s="2" t="s">
        <v>510</v>
      </c>
      <c r="J1978" s="2">
        <v>40</v>
      </c>
    </row>
    <row r="1979" spans="1:10" x14ac:dyDescent="0.3">
      <c r="A1979" s="2">
        <v>437304</v>
      </c>
      <c r="B1979" s="2" t="s">
        <v>510</v>
      </c>
      <c r="C1979" s="2" t="s">
        <v>11</v>
      </c>
      <c r="D1979" s="2" t="s">
        <v>1086</v>
      </c>
      <c r="E1979" s="2" t="s">
        <v>33</v>
      </c>
      <c r="F1979" s="2">
        <v>180</v>
      </c>
      <c r="G1979" s="2">
        <v>4.9000000000000004</v>
      </c>
      <c r="H1979" s="2">
        <v>20</v>
      </c>
      <c r="I1979" s="2" t="s">
        <v>510</v>
      </c>
      <c r="J1979" s="2">
        <v>39</v>
      </c>
    </row>
    <row r="1980" spans="1:10" x14ac:dyDescent="0.3">
      <c r="A1980" s="2">
        <v>437304</v>
      </c>
      <c r="B1980" s="2" t="s">
        <v>510</v>
      </c>
      <c r="C1980" s="2" t="s">
        <v>11</v>
      </c>
      <c r="D1980" s="2" t="s">
        <v>1086</v>
      </c>
      <c r="E1980" s="2" t="s">
        <v>120</v>
      </c>
      <c r="F1980" s="2">
        <v>180</v>
      </c>
      <c r="G1980" s="2">
        <v>4.9000000000000004</v>
      </c>
      <c r="H1980" s="2">
        <v>20</v>
      </c>
      <c r="I1980" s="2" t="s">
        <v>510</v>
      </c>
      <c r="J1980" s="2">
        <v>39</v>
      </c>
    </row>
    <row r="1981" spans="1:10" x14ac:dyDescent="0.3">
      <c r="A1981" s="2">
        <v>437311</v>
      </c>
      <c r="B1981" s="2" t="s">
        <v>510</v>
      </c>
      <c r="C1981" s="2" t="s">
        <v>11</v>
      </c>
      <c r="D1981" s="2" t="s">
        <v>1087</v>
      </c>
      <c r="E1981" s="2" t="s">
        <v>17</v>
      </c>
      <c r="F1981" s="2">
        <v>180</v>
      </c>
      <c r="G1981" s="2">
        <v>2.9</v>
      </c>
      <c r="H1981" s="2">
        <v>80</v>
      </c>
      <c r="I1981" s="2" t="s">
        <v>510</v>
      </c>
      <c r="J1981" s="2">
        <v>39</v>
      </c>
    </row>
    <row r="1982" spans="1:10" x14ac:dyDescent="0.3">
      <c r="A1982" s="2">
        <v>437311</v>
      </c>
      <c r="B1982" s="2" t="s">
        <v>510</v>
      </c>
      <c r="C1982" s="2" t="s">
        <v>11</v>
      </c>
      <c r="D1982" s="2" t="s">
        <v>1087</v>
      </c>
      <c r="E1982" s="2" t="s">
        <v>120</v>
      </c>
      <c r="F1982" s="2">
        <v>180</v>
      </c>
      <c r="G1982" s="2">
        <v>2.9</v>
      </c>
      <c r="H1982" s="2">
        <v>80</v>
      </c>
      <c r="I1982" s="2" t="s">
        <v>510</v>
      </c>
      <c r="J1982" s="2">
        <v>39</v>
      </c>
    </row>
    <row r="1983" spans="1:10" x14ac:dyDescent="0.3">
      <c r="A1983" s="2">
        <v>437438</v>
      </c>
      <c r="B1983" s="2" t="s">
        <v>238</v>
      </c>
      <c r="C1983" s="2" t="s">
        <v>11</v>
      </c>
      <c r="D1983" s="2" t="s">
        <v>1088</v>
      </c>
      <c r="E1983" s="2" t="s">
        <v>33</v>
      </c>
      <c r="F1983" s="2">
        <v>300</v>
      </c>
      <c r="G1983" s="2">
        <v>2.9</v>
      </c>
      <c r="H1983" s="2">
        <v>80</v>
      </c>
      <c r="I1983" s="2" t="s">
        <v>238</v>
      </c>
      <c r="J1983" s="2">
        <v>45</v>
      </c>
    </row>
    <row r="1984" spans="1:10" x14ac:dyDescent="0.3">
      <c r="A1984" s="2">
        <v>437438</v>
      </c>
      <c r="B1984" s="2" t="s">
        <v>238</v>
      </c>
      <c r="C1984" s="2" t="s">
        <v>11</v>
      </c>
      <c r="D1984" s="2" t="s">
        <v>1088</v>
      </c>
      <c r="E1984" s="2" t="s">
        <v>29</v>
      </c>
      <c r="F1984" s="2">
        <v>300</v>
      </c>
      <c r="G1984" s="2">
        <v>2.9</v>
      </c>
      <c r="H1984" s="2">
        <v>80</v>
      </c>
      <c r="I1984" s="2" t="s">
        <v>238</v>
      </c>
      <c r="J1984" s="2">
        <v>45</v>
      </c>
    </row>
    <row r="1985" spans="1:10" x14ac:dyDescent="0.3">
      <c r="A1985" s="2">
        <v>437557</v>
      </c>
      <c r="B1985" s="2" t="s">
        <v>414</v>
      </c>
      <c r="C1985" s="2" t="s">
        <v>11</v>
      </c>
      <c r="D1985" s="2" t="s">
        <v>1089</v>
      </c>
      <c r="E1985" s="2" t="s">
        <v>57</v>
      </c>
      <c r="F1985" s="2">
        <v>200</v>
      </c>
      <c r="G1985" s="2">
        <v>2.9</v>
      </c>
      <c r="H1985" s="2">
        <v>80</v>
      </c>
      <c r="I1985" s="2" t="s">
        <v>414</v>
      </c>
      <c r="J1985" s="2">
        <v>55</v>
      </c>
    </row>
    <row r="1986" spans="1:10" x14ac:dyDescent="0.3">
      <c r="A1986" s="2">
        <v>437557</v>
      </c>
      <c r="B1986" s="2" t="s">
        <v>414</v>
      </c>
      <c r="C1986" s="2" t="s">
        <v>11</v>
      </c>
      <c r="D1986" s="2" t="s">
        <v>1089</v>
      </c>
      <c r="E1986" s="2" t="s">
        <v>16</v>
      </c>
      <c r="F1986" s="2">
        <v>200</v>
      </c>
      <c r="G1986" s="2">
        <v>2.9</v>
      </c>
      <c r="H1986" s="2">
        <v>80</v>
      </c>
      <c r="I1986" s="2" t="s">
        <v>414</v>
      </c>
      <c r="J1986" s="2">
        <v>55</v>
      </c>
    </row>
    <row r="1987" spans="1:10" x14ac:dyDescent="0.3">
      <c r="A1987" s="2">
        <v>437557</v>
      </c>
      <c r="B1987" s="2" t="s">
        <v>414</v>
      </c>
      <c r="C1987" s="2" t="s">
        <v>11</v>
      </c>
      <c r="D1987" s="2" t="s">
        <v>1089</v>
      </c>
      <c r="E1987" s="2" t="s">
        <v>140</v>
      </c>
      <c r="F1987" s="2">
        <v>200</v>
      </c>
      <c r="G1987" s="2">
        <v>2.9</v>
      </c>
      <c r="H1987" s="2">
        <v>80</v>
      </c>
      <c r="I1987" s="2" t="s">
        <v>414</v>
      </c>
      <c r="J1987" s="2">
        <v>55</v>
      </c>
    </row>
    <row r="1988" spans="1:10" x14ac:dyDescent="0.3">
      <c r="A1988" s="2">
        <v>437688</v>
      </c>
      <c r="B1988" s="2" t="s">
        <v>1090</v>
      </c>
      <c r="C1988" s="2" t="s">
        <v>11</v>
      </c>
      <c r="D1988" s="2" t="s">
        <v>1091</v>
      </c>
      <c r="E1988" s="2" t="s">
        <v>45</v>
      </c>
      <c r="F1988" s="2">
        <v>200</v>
      </c>
      <c r="G1988" s="2">
        <v>2.9</v>
      </c>
      <c r="H1988" s="2">
        <v>80</v>
      </c>
      <c r="I1988" s="2" t="s">
        <v>1090</v>
      </c>
      <c r="J1988" s="2">
        <v>74</v>
      </c>
    </row>
    <row r="1989" spans="1:10" x14ac:dyDescent="0.3">
      <c r="A1989" s="2">
        <v>437688</v>
      </c>
      <c r="B1989" s="2" t="s">
        <v>1090</v>
      </c>
      <c r="C1989" s="2" t="s">
        <v>11</v>
      </c>
      <c r="D1989" s="2" t="s">
        <v>1091</v>
      </c>
      <c r="E1989" s="2" t="s">
        <v>47</v>
      </c>
      <c r="F1989" s="2">
        <v>200</v>
      </c>
      <c r="G1989" s="2">
        <v>2.9</v>
      </c>
      <c r="H1989" s="2">
        <v>80</v>
      </c>
      <c r="I1989" s="2" t="s">
        <v>1090</v>
      </c>
      <c r="J1989" s="2">
        <v>74</v>
      </c>
    </row>
    <row r="1990" spans="1:10" x14ac:dyDescent="0.3">
      <c r="A1990" s="2">
        <v>437688</v>
      </c>
      <c r="B1990" s="2" t="s">
        <v>1090</v>
      </c>
      <c r="C1990" s="2" t="s">
        <v>11</v>
      </c>
      <c r="D1990" s="2" t="s">
        <v>1091</v>
      </c>
      <c r="E1990" s="2" t="s">
        <v>350</v>
      </c>
      <c r="F1990" s="2">
        <v>200</v>
      </c>
      <c r="G1990" s="2">
        <v>2.9</v>
      </c>
      <c r="H1990" s="2">
        <v>80</v>
      </c>
      <c r="I1990" s="2" t="s">
        <v>1090</v>
      </c>
      <c r="J1990" s="2">
        <v>74</v>
      </c>
    </row>
    <row r="1991" spans="1:10" x14ac:dyDescent="0.3">
      <c r="A1991" s="2">
        <v>437688</v>
      </c>
      <c r="B1991" s="2" t="s">
        <v>1090</v>
      </c>
      <c r="C1991" s="2" t="s">
        <v>11</v>
      </c>
      <c r="D1991" s="2" t="s">
        <v>1091</v>
      </c>
      <c r="E1991" s="2" t="s">
        <v>436</v>
      </c>
      <c r="F1991" s="2">
        <v>200</v>
      </c>
      <c r="G1991" s="2">
        <v>2.9</v>
      </c>
      <c r="H1991" s="2">
        <v>80</v>
      </c>
      <c r="I1991" s="2" t="s">
        <v>1090</v>
      </c>
      <c r="J1991" s="2">
        <v>74</v>
      </c>
    </row>
    <row r="1992" spans="1:10" x14ac:dyDescent="0.3">
      <c r="A1992" s="2">
        <v>438064</v>
      </c>
      <c r="B1992" s="2" t="s">
        <v>277</v>
      </c>
      <c r="C1992" s="2" t="s">
        <v>11</v>
      </c>
      <c r="D1992" s="2" t="s">
        <v>1092</v>
      </c>
      <c r="E1992" s="2" t="s">
        <v>98</v>
      </c>
      <c r="F1992" s="2">
        <v>250</v>
      </c>
      <c r="G1992" s="2">
        <v>2.9</v>
      </c>
      <c r="H1992" s="2">
        <v>80</v>
      </c>
      <c r="I1992" s="2" t="s">
        <v>277</v>
      </c>
      <c r="J1992" s="2">
        <v>75</v>
      </c>
    </row>
    <row r="1993" spans="1:10" x14ac:dyDescent="0.3">
      <c r="A1993" s="2">
        <v>438064</v>
      </c>
      <c r="B1993" s="2" t="s">
        <v>277</v>
      </c>
      <c r="C1993" s="2" t="s">
        <v>11</v>
      </c>
      <c r="D1993" s="2" t="s">
        <v>1092</v>
      </c>
      <c r="E1993" s="2" t="s">
        <v>33</v>
      </c>
      <c r="F1993" s="2">
        <v>250</v>
      </c>
      <c r="G1993" s="2">
        <v>2.9</v>
      </c>
      <c r="H1993" s="2">
        <v>80</v>
      </c>
      <c r="I1993" s="2" t="s">
        <v>277</v>
      </c>
      <c r="J1993" s="2">
        <v>75</v>
      </c>
    </row>
    <row r="1994" spans="1:10" x14ac:dyDescent="0.3">
      <c r="A1994" s="2">
        <v>438064</v>
      </c>
      <c r="B1994" s="2" t="s">
        <v>277</v>
      </c>
      <c r="C1994" s="2" t="s">
        <v>11</v>
      </c>
      <c r="D1994" s="2" t="s">
        <v>1092</v>
      </c>
      <c r="E1994" s="2" t="s">
        <v>527</v>
      </c>
      <c r="F1994" s="2">
        <v>250</v>
      </c>
      <c r="G1994" s="2">
        <v>2.9</v>
      </c>
      <c r="H1994" s="2">
        <v>80</v>
      </c>
      <c r="I1994" s="2" t="s">
        <v>277</v>
      </c>
      <c r="J1994" s="2">
        <v>75</v>
      </c>
    </row>
    <row r="1995" spans="1:10" x14ac:dyDescent="0.3">
      <c r="A1995" s="2">
        <v>438064</v>
      </c>
      <c r="B1995" s="2" t="s">
        <v>277</v>
      </c>
      <c r="C1995" s="2" t="s">
        <v>11</v>
      </c>
      <c r="D1995" s="2" t="s">
        <v>1092</v>
      </c>
      <c r="E1995" s="2" t="s">
        <v>120</v>
      </c>
      <c r="F1995" s="2">
        <v>250</v>
      </c>
      <c r="G1995" s="2">
        <v>2.9</v>
      </c>
      <c r="H1995" s="2">
        <v>80</v>
      </c>
      <c r="I1995" s="2" t="s">
        <v>277</v>
      </c>
      <c r="J1995" s="2">
        <v>75</v>
      </c>
    </row>
    <row r="1996" spans="1:10" x14ac:dyDescent="0.3">
      <c r="A1996" s="2">
        <v>438064</v>
      </c>
      <c r="B1996" s="2" t="s">
        <v>277</v>
      </c>
      <c r="C1996" s="2" t="s">
        <v>11</v>
      </c>
      <c r="D1996" s="2" t="s">
        <v>1092</v>
      </c>
      <c r="E1996" s="2" t="s">
        <v>59</v>
      </c>
      <c r="F1996" s="2">
        <v>250</v>
      </c>
      <c r="G1996" s="2">
        <v>2.9</v>
      </c>
      <c r="H1996" s="2">
        <v>80</v>
      </c>
      <c r="I1996" s="2" t="s">
        <v>277</v>
      </c>
      <c r="J1996" s="2">
        <v>75</v>
      </c>
    </row>
    <row r="1997" spans="1:10" x14ac:dyDescent="0.3">
      <c r="A1997" s="2">
        <v>438064</v>
      </c>
      <c r="B1997" s="2" t="s">
        <v>277</v>
      </c>
      <c r="C1997" s="2" t="s">
        <v>11</v>
      </c>
      <c r="D1997" s="2" t="s">
        <v>1092</v>
      </c>
      <c r="E1997" s="2" t="s">
        <v>29</v>
      </c>
      <c r="F1997" s="2">
        <v>250</v>
      </c>
      <c r="G1997" s="2">
        <v>2.9</v>
      </c>
      <c r="H1997" s="2">
        <v>80</v>
      </c>
      <c r="I1997" s="2" t="s">
        <v>277</v>
      </c>
      <c r="J1997" s="2">
        <v>75</v>
      </c>
    </row>
    <row r="1998" spans="1:10" x14ac:dyDescent="0.3">
      <c r="A1998" s="2">
        <v>438064</v>
      </c>
      <c r="B1998" s="2" t="s">
        <v>277</v>
      </c>
      <c r="C1998" s="2" t="s">
        <v>11</v>
      </c>
      <c r="D1998" s="2" t="s">
        <v>1092</v>
      </c>
      <c r="E1998" s="2" t="s">
        <v>45</v>
      </c>
      <c r="F1998" s="2">
        <v>250</v>
      </c>
      <c r="G1998" s="2">
        <v>2.9</v>
      </c>
      <c r="H1998" s="2">
        <v>80</v>
      </c>
      <c r="I1998" s="2" t="s">
        <v>277</v>
      </c>
      <c r="J1998" s="2">
        <v>75</v>
      </c>
    </row>
    <row r="1999" spans="1:10" x14ac:dyDescent="0.3">
      <c r="A1999" s="2">
        <v>438064</v>
      </c>
      <c r="B1999" s="2" t="s">
        <v>277</v>
      </c>
      <c r="C1999" s="2" t="s">
        <v>11</v>
      </c>
      <c r="D1999" s="2" t="s">
        <v>1092</v>
      </c>
      <c r="E1999" s="2" t="s">
        <v>16</v>
      </c>
      <c r="F1999" s="2">
        <v>250</v>
      </c>
      <c r="G1999" s="2">
        <v>2.9</v>
      </c>
      <c r="H1999" s="2">
        <v>80</v>
      </c>
      <c r="I1999" s="2" t="s">
        <v>277</v>
      </c>
      <c r="J1999" s="2">
        <v>75</v>
      </c>
    </row>
    <row r="2000" spans="1:10" x14ac:dyDescent="0.3">
      <c r="A2000" s="2">
        <v>438413</v>
      </c>
      <c r="B2000" s="2" t="s">
        <v>25</v>
      </c>
      <c r="C2000" s="2" t="s">
        <v>11</v>
      </c>
      <c r="D2000" s="2" t="s">
        <v>1093</v>
      </c>
      <c r="E2000" s="2" t="s">
        <v>16</v>
      </c>
      <c r="F2000" s="2">
        <v>350</v>
      </c>
      <c r="G2000" s="2">
        <v>2.9</v>
      </c>
      <c r="H2000" s="2">
        <v>80</v>
      </c>
      <c r="I2000" s="2" t="s">
        <v>25</v>
      </c>
      <c r="J2000" s="2">
        <v>39</v>
      </c>
    </row>
    <row r="2001" spans="1:10" x14ac:dyDescent="0.3">
      <c r="A2001" s="2">
        <v>438481</v>
      </c>
      <c r="B2001" s="2" t="s">
        <v>238</v>
      </c>
      <c r="C2001" s="2" t="s">
        <v>11</v>
      </c>
      <c r="D2001" s="2" t="s">
        <v>1094</v>
      </c>
      <c r="E2001" s="2" t="s">
        <v>57</v>
      </c>
      <c r="F2001" s="2">
        <v>400</v>
      </c>
      <c r="G2001" s="2">
        <v>4.3</v>
      </c>
      <c r="H2001" s="2">
        <v>20</v>
      </c>
      <c r="I2001" s="2" t="s">
        <v>238</v>
      </c>
      <c r="J2001" s="2">
        <v>40</v>
      </c>
    </row>
    <row r="2002" spans="1:10" x14ac:dyDescent="0.3">
      <c r="A2002" s="2">
        <v>438481</v>
      </c>
      <c r="B2002" s="2" t="s">
        <v>238</v>
      </c>
      <c r="C2002" s="2" t="s">
        <v>11</v>
      </c>
      <c r="D2002" s="2" t="s">
        <v>1094</v>
      </c>
      <c r="E2002" s="2" t="s">
        <v>29</v>
      </c>
      <c r="F2002" s="2">
        <v>400</v>
      </c>
      <c r="G2002" s="2">
        <v>4.3</v>
      </c>
      <c r="H2002" s="2">
        <v>20</v>
      </c>
      <c r="I2002" s="2" t="s">
        <v>238</v>
      </c>
      <c r="J2002" s="2">
        <v>40</v>
      </c>
    </row>
    <row r="2003" spans="1:10" x14ac:dyDescent="0.3">
      <c r="A2003" s="2">
        <v>438481</v>
      </c>
      <c r="B2003" s="2" t="s">
        <v>238</v>
      </c>
      <c r="C2003" s="2" t="s">
        <v>11</v>
      </c>
      <c r="D2003" s="2" t="s">
        <v>1094</v>
      </c>
      <c r="E2003" s="2" t="s">
        <v>120</v>
      </c>
      <c r="F2003" s="2">
        <v>400</v>
      </c>
      <c r="G2003" s="2">
        <v>4.3</v>
      </c>
      <c r="H2003" s="2">
        <v>20</v>
      </c>
      <c r="I2003" s="2" t="s">
        <v>238</v>
      </c>
      <c r="J2003" s="2">
        <v>40</v>
      </c>
    </row>
    <row r="2004" spans="1:10" x14ac:dyDescent="0.3">
      <c r="A2004" s="2">
        <v>438489</v>
      </c>
      <c r="B2004" s="2" t="s">
        <v>136</v>
      </c>
      <c r="C2004" s="2" t="s">
        <v>11</v>
      </c>
      <c r="D2004" s="2" t="s">
        <v>1095</v>
      </c>
      <c r="E2004" s="2" t="s">
        <v>57</v>
      </c>
      <c r="F2004" s="2">
        <v>300</v>
      </c>
      <c r="G2004" s="2">
        <v>2.9</v>
      </c>
      <c r="H2004" s="2">
        <v>80</v>
      </c>
      <c r="I2004" s="2" t="s">
        <v>136</v>
      </c>
      <c r="J2004" s="2">
        <v>64</v>
      </c>
    </row>
    <row r="2005" spans="1:10" x14ac:dyDescent="0.3">
      <c r="A2005" s="2">
        <v>438631</v>
      </c>
      <c r="B2005" s="2" t="s">
        <v>136</v>
      </c>
      <c r="C2005" s="2" t="s">
        <v>11</v>
      </c>
      <c r="D2005" s="2" t="s">
        <v>1096</v>
      </c>
      <c r="E2005" s="2" t="s">
        <v>350</v>
      </c>
      <c r="F2005" s="2">
        <v>300</v>
      </c>
      <c r="G2005" s="2">
        <v>2.9</v>
      </c>
      <c r="H2005" s="2">
        <v>80</v>
      </c>
      <c r="I2005" s="2" t="s">
        <v>136</v>
      </c>
      <c r="J2005" s="2">
        <v>66</v>
      </c>
    </row>
    <row r="2006" spans="1:10" x14ac:dyDescent="0.3">
      <c r="A2006" s="2">
        <v>438631</v>
      </c>
      <c r="B2006" s="2" t="s">
        <v>136</v>
      </c>
      <c r="C2006" s="2" t="s">
        <v>11</v>
      </c>
      <c r="D2006" s="2" t="s">
        <v>1096</v>
      </c>
      <c r="E2006" s="2" t="s">
        <v>52</v>
      </c>
      <c r="F2006" s="2">
        <v>300</v>
      </c>
      <c r="G2006" s="2">
        <v>2.9</v>
      </c>
      <c r="H2006" s="2">
        <v>80</v>
      </c>
      <c r="I2006" s="2" t="s">
        <v>136</v>
      </c>
      <c r="J2006" s="2">
        <v>66</v>
      </c>
    </row>
    <row r="2007" spans="1:10" x14ac:dyDescent="0.3">
      <c r="A2007" s="2">
        <v>438631</v>
      </c>
      <c r="B2007" s="2" t="s">
        <v>136</v>
      </c>
      <c r="C2007" s="2" t="s">
        <v>11</v>
      </c>
      <c r="D2007" s="2" t="s">
        <v>1096</v>
      </c>
      <c r="E2007" s="2" t="s">
        <v>16</v>
      </c>
      <c r="F2007" s="2">
        <v>300</v>
      </c>
      <c r="G2007" s="2">
        <v>2.9</v>
      </c>
      <c r="H2007" s="2">
        <v>80</v>
      </c>
      <c r="I2007" s="2" t="s">
        <v>136</v>
      </c>
      <c r="J2007" s="2">
        <v>66</v>
      </c>
    </row>
    <row r="2008" spans="1:10" x14ac:dyDescent="0.3">
      <c r="A2008" s="2">
        <v>438631</v>
      </c>
      <c r="B2008" s="2" t="s">
        <v>136</v>
      </c>
      <c r="C2008" s="2" t="s">
        <v>11</v>
      </c>
      <c r="D2008" s="2" t="s">
        <v>1096</v>
      </c>
      <c r="E2008" s="2" t="s">
        <v>17</v>
      </c>
      <c r="F2008" s="2">
        <v>300</v>
      </c>
      <c r="G2008" s="2">
        <v>2.9</v>
      </c>
      <c r="H2008" s="2">
        <v>80</v>
      </c>
      <c r="I2008" s="2" t="s">
        <v>136</v>
      </c>
      <c r="J2008" s="2">
        <v>66</v>
      </c>
    </row>
    <row r="2009" spans="1:10" x14ac:dyDescent="0.3">
      <c r="A2009" s="2">
        <v>438779</v>
      </c>
      <c r="B2009" s="2" t="s">
        <v>277</v>
      </c>
      <c r="C2009" s="2" t="s">
        <v>11</v>
      </c>
      <c r="D2009" s="2" t="s">
        <v>1097</v>
      </c>
      <c r="E2009" s="2" t="s">
        <v>22</v>
      </c>
      <c r="F2009" s="2">
        <v>250</v>
      </c>
      <c r="G2009" s="2">
        <v>2.9</v>
      </c>
      <c r="H2009" s="2">
        <v>80</v>
      </c>
      <c r="I2009" s="2" t="s">
        <v>277</v>
      </c>
      <c r="J2009" s="2">
        <v>78</v>
      </c>
    </row>
    <row r="2010" spans="1:10" x14ac:dyDescent="0.3">
      <c r="A2010" s="2">
        <v>438779</v>
      </c>
      <c r="B2010" s="2" t="s">
        <v>277</v>
      </c>
      <c r="C2010" s="2" t="s">
        <v>11</v>
      </c>
      <c r="D2010" s="2" t="s">
        <v>1097</v>
      </c>
      <c r="E2010" s="2" t="s">
        <v>120</v>
      </c>
      <c r="F2010" s="2">
        <v>250</v>
      </c>
      <c r="G2010" s="2">
        <v>2.9</v>
      </c>
      <c r="H2010" s="2">
        <v>80</v>
      </c>
      <c r="I2010" s="2" t="s">
        <v>277</v>
      </c>
      <c r="J2010" s="2">
        <v>78</v>
      </c>
    </row>
    <row r="2011" spans="1:10" x14ac:dyDescent="0.3">
      <c r="A2011" s="2">
        <v>438779</v>
      </c>
      <c r="B2011" s="2" t="s">
        <v>277</v>
      </c>
      <c r="C2011" s="2" t="s">
        <v>11</v>
      </c>
      <c r="D2011" s="2" t="s">
        <v>1097</v>
      </c>
      <c r="E2011" s="2" t="s">
        <v>33</v>
      </c>
      <c r="F2011" s="2">
        <v>250</v>
      </c>
      <c r="G2011" s="2">
        <v>2.9</v>
      </c>
      <c r="H2011" s="2">
        <v>80</v>
      </c>
      <c r="I2011" s="2" t="s">
        <v>277</v>
      </c>
      <c r="J2011" s="2">
        <v>78</v>
      </c>
    </row>
    <row r="2012" spans="1:10" x14ac:dyDescent="0.3">
      <c r="A2012" s="2">
        <v>439357</v>
      </c>
      <c r="B2012" s="2" t="s">
        <v>1090</v>
      </c>
      <c r="C2012" s="2" t="s">
        <v>11</v>
      </c>
      <c r="D2012" s="2" t="s">
        <v>1098</v>
      </c>
      <c r="E2012" s="2" t="s">
        <v>33</v>
      </c>
      <c r="F2012" s="2">
        <v>200</v>
      </c>
      <c r="G2012" s="2">
        <v>2.9</v>
      </c>
      <c r="H2012" s="2">
        <v>80</v>
      </c>
      <c r="I2012" s="2" t="s">
        <v>1090</v>
      </c>
      <c r="J2012" s="2">
        <v>79</v>
      </c>
    </row>
    <row r="2013" spans="1:10" x14ac:dyDescent="0.3">
      <c r="A2013" s="2">
        <v>439357</v>
      </c>
      <c r="B2013" s="2" t="s">
        <v>1090</v>
      </c>
      <c r="C2013" s="2" t="s">
        <v>11</v>
      </c>
      <c r="D2013" s="2" t="s">
        <v>1098</v>
      </c>
      <c r="E2013" s="2" t="s">
        <v>120</v>
      </c>
      <c r="F2013" s="2">
        <v>200</v>
      </c>
      <c r="G2013" s="2">
        <v>2.9</v>
      </c>
      <c r="H2013" s="2">
        <v>80</v>
      </c>
      <c r="I2013" s="2" t="s">
        <v>1090</v>
      </c>
      <c r="J2013" s="2">
        <v>79</v>
      </c>
    </row>
    <row r="2014" spans="1:10" x14ac:dyDescent="0.3">
      <c r="A2014" s="2">
        <v>439357</v>
      </c>
      <c r="B2014" s="2" t="s">
        <v>1090</v>
      </c>
      <c r="C2014" s="2" t="s">
        <v>11</v>
      </c>
      <c r="D2014" s="2" t="s">
        <v>1098</v>
      </c>
      <c r="E2014" s="2" t="s">
        <v>57</v>
      </c>
      <c r="F2014" s="2">
        <v>200</v>
      </c>
      <c r="G2014" s="2">
        <v>2.9</v>
      </c>
      <c r="H2014" s="2">
        <v>80</v>
      </c>
      <c r="I2014" s="2" t="s">
        <v>1090</v>
      </c>
      <c r="J2014" s="2">
        <v>79</v>
      </c>
    </row>
    <row r="2015" spans="1:10" x14ac:dyDescent="0.3">
      <c r="A2015" s="2">
        <v>439476</v>
      </c>
      <c r="B2015" s="2" t="s">
        <v>510</v>
      </c>
      <c r="C2015" s="2" t="s">
        <v>11</v>
      </c>
      <c r="D2015" s="2" t="s">
        <v>1099</v>
      </c>
      <c r="E2015" s="2" t="s">
        <v>16</v>
      </c>
      <c r="F2015" s="2">
        <v>300</v>
      </c>
      <c r="G2015" s="2">
        <v>4.2</v>
      </c>
      <c r="H2015" s="2">
        <v>20</v>
      </c>
      <c r="I2015" s="2" t="s">
        <v>268</v>
      </c>
      <c r="J2015" s="2">
        <v>45</v>
      </c>
    </row>
    <row r="2016" spans="1:10" x14ac:dyDescent="0.3">
      <c r="A2016" s="2">
        <v>439476</v>
      </c>
      <c r="B2016" s="2" t="s">
        <v>510</v>
      </c>
      <c r="C2016" s="2" t="s">
        <v>11</v>
      </c>
      <c r="D2016" s="2" t="s">
        <v>1099</v>
      </c>
      <c r="E2016" s="2" t="s">
        <v>24</v>
      </c>
      <c r="F2016" s="2">
        <v>300</v>
      </c>
      <c r="G2016" s="2">
        <v>4.2</v>
      </c>
      <c r="H2016" s="2">
        <v>20</v>
      </c>
      <c r="I2016" s="2" t="s">
        <v>268</v>
      </c>
      <c r="J2016" s="2">
        <v>45</v>
      </c>
    </row>
    <row r="2017" spans="1:10" x14ac:dyDescent="0.3">
      <c r="A2017" s="2">
        <v>439476</v>
      </c>
      <c r="B2017" s="2" t="s">
        <v>510</v>
      </c>
      <c r="C2017" s="2" t="s">
        <v>11</v>
      </c>
      <c r="D2017" s="2" t="s">
        <v>1099</v>
      </c>
      <c r="E2017" s="2" t="s">
        <v>30</v>
      </c>
      <c r="F2017" s="2">
        <v>300</v>
      </c>
      <c r="G2017" s="2">
        <v>4.2</v>
      </c>
      <c r="H2017" s="2">
        <v>20</v>
      </c>
      <c r="I2017" s="2" t="s">
        <v>268</v>
      </c>
      <c r="J2017" s="2">
        <v>45</v>
      </c>
    </row>
    <row r="2018" spans="1:10" x14ac:dyDescent="0.3">
      <c r="A2018" s="2">
        <v>439603</v>
      </c>
      <c r="B2018" s="2" t="s">
        <v>136</v>
      </c>
      <c r="C2018" s="2" t="s">
        <v>11</v>
      </c>
      <c r="D2018" s="2" t="s">
        <v>1100</v>
      </c>
      <c r="E2018" s="2" t="s">
        <v>24</v>
      </c>
      <c r="F2018" s="2">
        <v>280</v>
      </c>
      <c r="G2018" s="2">
        <v>2.9</v>
      </c>
      <c r="H2018" s="2">
        <v>80</v>
      </c>
      <c r="I2018" s="2" t="s">
        <v>136</v>
      </c>
      <c r="J2018" s="2">
        <v>69</v>
      </c>
    </row>
    <row r="2019" spans="1:10" x14ac:dyDescent="0.3">
      <c r="A2019" s="2">
        <v>439603</v>
      </c>
      <c r="B2019" s="2" t="s">
        <v>136</v>
      </c>
      <c r="C2019" s="2" t="s">
        <v>11</v>
      </c>
      <c r="D2019" s="2" t="s">
        <v>1100</v>
      </c>
      <c r="E2019" s="2" t="s">
        <v>17</v>
      </c>
      <c r="F2019" s="2">
        <v>280</v>
      </c>
      <c r="G2019" s="2">
        <v>2.9</v>
      </c>
      <c r="H2019" s="2">
        <v>80</v>
      </c>
      <c r="I2019" s="2" t="s">
        <v>136</v>
      </c>
      <c r="J2019" s="2">
        <v>69</v>
      </c>
    </row>
    <row r="2020" spans="1:10" x14ac:dyDescent="0.3">
      <c r="A2020" s="2">
        <v>439603</v>
      </c>
      <c r="B2020" s="2" t="s">
        <v>136</v>
      </c>
      <c r="C2020" s="2" t="s">
        <v>11</v>
      </c>
      <c r="D2020" s="2" t="s">
        <v>1100</v>
      </c>
      <c r="E2020" s="2" t="s">
        <v>16</v>
      </c>
      <c r="F2020" s="2">
        <v>280</v>
      </c>
      <c r="G2020" s="2">
        <v>2.9</v>
      </c>
      <c r="H2020" s="2">
        <v>80</v>
      </c>
      <c r="I2020" s="2" t="s">
        <v>136</v>
      </c>
      <c r="J2020" s="2">
        <v>69</v>
      </c>
    </row>
    <row r="2021" spans="1:10" x14ac:dyDescent="0.3">
      <c r="A2021" s="2">
        <v>439603</v>
      </c>
      <c r="B2021" s="2" t="s">
        <v>136</v>
      </c>
      <c r="C2021" s="2" t="s">
        <v>11</v>
      </c>
      <c r="D2021" s="2" t="s">
        <v>1100</v>
      </c>
      <c r="E2021" s="2" t="s">
        <v>120</v>
      </c>
      <c r="F2021" s="2">
        <v>280</v>
      </c>
      <c r="G2021" s="2">
        <v>2.9</v>
      </c>
      <c r="H2021" s="2">
        <v>80</v>
      </c>
      <c r="I2021" s="2" t="s">
        <v>136</v>
      </c>
      <c r="J2021" s="2">
        <v>69</v>
      </c>
    </row>
    <row r="2022" spans="1:10" x14ac:dyDescent="0.3">
      <c r="A2022" s="2">
        <v>439603</v>
      </c>
      <c r="B2022" s="2" t="s">
        <v>136</v>
      </c>
      <c r="C2022" s="2" t="s">
        <v>11</v>
      </c>
      <c r="D2022" s="2" t="s">
        <v>1100</v>
      </c>
      <c r="E2022" s="2" t="s">
        <v>22</v>
      </c>
      <c r="F2022" s="2">
        <v>280</v>
      </c>
      <c r="G2022" s="2">
        <v>2.9</v>
      </c>
      <c r="H2022" s="2">
        <v>80</v>
      </c>
      <c r="I2022" s="2" t="s">
        <v>136</v>
      </c>
      <c r="J2022" s="2">
        <v>69</v>
      </c>
    </row>
    <row r="2023" spans="1:10" x14ac:dyDescent="0.3">
      <c r="A2023" s="2">
        <v>439603</v>
      </c>
      <c r="B2023" s="2" t="s">
        <v>136</v>
      </c>
      <c r="C2023" s="2" t="s">
        <v>11</v>
      </c>
      <c r="D2023" s="2" t="s">
        <v>1100</v>
      </c>
      <c r="E2023" s="2" t="s">
        <v>184</v>
      </c>
      <c r="F2023" s="2">
        <v>280</v>
      </c>
      <c r="G2023" s="2">
        <v>2.9</v>
      </c>
      <c r="H2023" s="2">
        <v>80</v>
      </c>
      <c r="I2023" s="2" t="s">
        <v>136</v>
      </c>
      <c r="J2023" s="2">
        <v>69</v>
      </c>
    </row>
    <row r="2024" spans="1:10" x14ac:dyDescent="0.3">
      <c r="A2024" s="2">
        <v>439660</v>
      </c>
      <c r="B2024" s="2" t="s">
        <v>419</v>
      </c>
      <c r="C2024" s="2" t="s">
        <v>11</v>
      </c>
      <c r="D2024" s="2" t="s">
        <v>1101</v>
      </c>
      <c r="E2024" s="2" t="s">
        <v>22</v>
      </c>
      <c r="F2024" s="2">
        <v>400</v>
      </c>
      <c r="G2024" s="2">
        <v>2.9</v>
      </c>
      <c r="H2024" s="2">
        <v>80</v>
      </c>
      <c r="I2024" s="2" t="s">
        <v>419</v>
      </c>
      <c r="J2024" s="2">
        <v>44</v>
      </c>
    </row>
    <row r="2025" spans="1:10" x14ac:dyDescent="0.3">
      <c r="A2025" s="2">
        <v>439660</v>
      </c>
      <c r="B2025" s="2" t="s">
        <v>419</v>
      </c>
      <c r="C2025" s="2" t="s">
        <v>11</v>
      </c>
      <c r="D2025" s="2" t="s">
        <v>1101</v>
      </c>
      <c r="E2025" s="2" t="s">
        <v>30</v>
      </c>
      <c r="F2025" s="2">
        <v>400</v>
      </c>
      <c r="G2025" s="2">
        <v>2.9</v>
      </c>
      <c r="H2025" s="2">
        <v>80</v>
      </c>
      <c r="I2025" s="2" t="s">
        <v>419</v>
      </c>
      <c r="J2025" s="2">
        <v>44</v>
      </c>
    </row>
    <row r="2026" spans="1:10" x14ac:dyDescent="0.3">
      <c r="A2026" s="2">
        <v>439660</v>
      </c>
      <c r="B2026" s="2" t="s">
        <v>419</v>
      </c>
      <c r="C2026" s="2" t="s">
        <v>11</v>
      </c>
      <c r="D2026" s="2" t="s">
        <v>1101</v>
      </c>
      <c r="E2026" s="2" t="s">
        <v>24</v>
      </c>
      <c r="F2026" s="2">
        <v>400</v>
      </c>
      <c r="G2026" s="2">
        <v>2.9</v>
      </c>
      <c r="H2026" s="2">
        <v>80</v>
      </c>
      <c r="I2026" s="2" t="s">
        <v>419</v>
      </c>
      <c r="J2026" s="2">
        <v>44</v>
      </c>
    </row>
    <row r="2027" spans="1:10" x14ac:dyDescent="0.3">
      <c r="A2027" s="2">
        <v>439720</v>
      </c>
      <c r="B2027" s="2" t="s">
        <v>414</v>
      </c>
      <c r="C2027" s="2" t="s">
        <v>11</v>
      </c>
      <c r="D2027" s="2" t="s">
        <v>1102</v>
      </c>
      <c r="E2027" s="2" t="s">
        <v>68</v>
      </c>
      <c r="F2027" s="2">
        <v>250</v>
      </c>
      <c r="G2027" s="2">
        <v>2.9</v>
      </c>
      <c r="H2027" s="2">
        <v>80</v>
      </c>
      <c r="I2027" s="2" t="s">
        <v>414</v>
      </c>
      <c r="J2027" s="2">
        <v>45</v>
      </c>
    </row>
    <row r="2028" spans="1:10" x14ac:dyDescent="0.3">
      <c r="A2028" s="2">
        <v>439965</v>
      </c>
      <c r="B2028" s="2" t="s">
        <v>25</v>
      </c>
      <c r="C2028" s="2" t="s">
        <v>11</v>
      </c>
      <c r="D2028" s="2" t="s">
        <v>1103</v>
      </c>
      <c r="E2028" s="2" t="s">
        <v>33</v>
      </c>
      <c r="F2028" s="2">
        <v>350</v>
      </c>
      <c r="G2028" s="2">
        <v>2.9</v>
      </c>
      <c r="H2028" s="2">
        <v>80</v>
      </c>
      <c r="I2028" s="2" t="s">
        <v>25</v>
      </c>
      <c r="J2028" s="2">
        <v>52</v>
      </c>
    </row>
    <row r="2029" spans="1:10" x14ac:dyDescent="0.3">
      <c r="A2029" s="2">
        <v>439965</v>
      </c>
      <c r="B2029" s="2" t="s">
        <v>25</v>
      </c>
      <c r="C2029" s="2" t="s">
        <v>11</v>
      </c>
      <c r="D2029" s="2" t="s">
        <v>1103</v>
      </c>
      <c r="E2029" s="2" t="s">
        <v>98</v>
      </c>
      <c r="F2029" s="2">
        <v>350</v>
      </c>
      <c r="G2029" s="2">
        <v>2.9</v>
      </c>
      <c r="H2029" s="2">
        <v>80</v>
      </c>
      <c r="I2029" s="2" t="s">
        <v>25</v>
      </c>
      <c r="J2029" s="2">
        <v>52</v>
      </c>
    </row>
    <row r="2030" spans="1:10" x14ac:dyDescent="0.3">
      <c r="A2030" s="2">
        <v>439965</v>
      </c>
      <c r="B2030" s="2" t="s">
        <v>25</v>
      </c>
      <c r="C2030" s="2" t="s">
        <v>11</v>
      </c>
      <c r="D2030" s="2" t="s">
        <v>1103</v>
      </c>
      <c r="E2030" s="2" t="s">
        <v>42</v>
      </c>
      <c r="F2030" s="2">
        <v>350</v>
      </c>
      <c r="G2030" s="2">
        <v>2.9</v>
      </c>
      <c r="H2030" s="2">
        <v>80</v>
      </c>
      <c r="I2030" s="2" t="s">
        <v>25</v>
      </c>
      <c r="J2030" s="2">
        <v>52</v>
      </c>
    </row>
    <row r="2031" spans="1:10" x14ac:dyDescent="0.3">
      <c r="A2031" s="2">
        <v>440405</v>
      </c>
      <c r="B2031" s="2" t="s">
        <v>136</v>
      </c>
      <c r="C2031" s="2" t="s">
        <v>11</v>
      </c>
      <c r="D2031" s="2" t="s">
        <v>1104</v>
      </c>
      <c r="E2031" s="2" t="s">
        <v>52</v>
      </c>
      <c r="F2031" s="2">
        <v>300</v>
      </c>
      <c r="G2031" s="2">
        <v>2.9</v>
      </c>
      <c r="H2031" s="2">
        <v>80</v>
      </c>
      <c r="I2031" s="2" t="s">
        <v>136</v>
      </c>
      <c r="J2031" s="2">
        <v>69</v>
      </c>
    </row>
    <row r="2032" spans="1:10" x14ac:dyDescent="0.3">
      <c r="A2032" s="2">
        <v>440405</v>
      </c>
      <c r="B2032" s="2" t="s">
        <v>136</v>
      </c>
      <c r="C2032" s="2" t="s">
        <v>11</v>
      </c>
      <c r="D2032" s="2" t="s">
        <v>1104</v>
      </c>
      <c r="E2032" s="2" t="s">
        <v>120</v>
      </c>
      <c r="F2032" s="2">
        <v>300</v>
      </c>
      <c r="G2032" s="2">
        <v>2.9</v>
      </c>
      <c r="H2032" s="2">
        <v>80</v>
      </c>
      <c r="I2032" s="2" t="s">
        <v>136</v>
      </c>
      <c r="J2032" s="2">
        <v>69</v>
      </c>
    </row>
    <row r="2033" spans="1:10" x14ac:dyDescent="0.3">
      <c r="A2033" s="2">
        <v>440721</v>
      </c>
      <c r="B2033" s="2" t="s">
        <v>136</v>
      </c>
      <c r="C2033" s="2" t="s">
        <v>11</v>
      </c>
      <c r="D2033" s="2" t="s">
        <v>1105</v>
      </c>
      <c r="E2033" s="2" t="s">
        <v>16</v>
      </c>
      <c r="F2033" s="2">
        <v>180</v>
      </c>
      <c r="G2033" s="2">
        <v>2.9</v>
      </c>
      <c r="H2033" s="2">
        <v>80</v>
      </c>
      <c r="I2033" s="2" t="s">
        <v>136</v>
      </c>
      <c r="J2033" s="2">
        <v>50</v>
      </c>
    </row>
    <row r="2034" spans="1:10" x14ac:dyDescent="0.3">
      <c r="A2034" s="2">
        <v>440721</v>
      </c>
      <c r="B2034" s="2" t="s">
        <v>136</v>
      </c>
      <c r="C2034" s="2" t="s">
        <v>11</v>
      </c>
      <c r="D2034" s="2" t="s">
        <v>1105</v>
      </c>
      <c r="E2034" s="2" t="s">
        <v>17</v>
      </c>
      <c r="F2034" s="2">
        <v>180</v>
      </c>
      <c r="G2034" s="2">
        <v>2.9</v>
      </c>
      <c r="H2034" s="2">
        <v>80</v>
      </c>
      <c r="I2034" s="2" t="s">
        <v>136</v>
      </c>
      <c r="J2034" s="2">
        <v>50</v>
      </c>
    </row>
    <row r="2035" spans="1:10" x14ac:dyDescent="0.3">
      <c r="A2035" s="2">
        <v>441004</v>
      </c>
      <c r="B2035" s="2" t="s">
        <v>86</v>
      </c>
      <c r="C2035" s="2" t="s">
        <v>11</v>
      </c>
      <c r="D2035" s="2" t="s">
        <v>1106</v>
      </c>
      <c r="E2035" s="2" t="s">
        <v>350</v>
      </c>
      <c r="F2035" s="2">
        <v>270</v>
      </c>
      <c r="G2035" s="2">
        <v>4</v>
      </c>
      <c r="H2035" s="2">
        <v>100</v>
      </c>
      <c r="I2035" s="2" t="s">
        <v>1107</v>
      </c>
      <c r="J2035" s="2">
        <v>57</v>
      </c>
    </row>
    <row r="2036" spans="1:10" x14ac:dyDescent="0.3">
      <c r="A2036" s="2">
        <v>441004</v>
      </c>
      <c r="B2036" s="2" t="s">
        <v>86</v>
      </c>
      <c r="C2036" s="2" t="s">
        <v>11</v>
      </c>
      <c r="D2036" s="2" t="s">
        <v>1106</v>
      </c>
      <c r="E2036" s="2" t="s">
        <v>98</v>
      </c>
      <c r="F2036" s="2">
        <v>270</v>
      </c>
      <c r="G2036" s="2">
        <v>4</v>
      </c>
      <c r="H2036" s="2">
        <v>100</v>
      </c>
      <c r="I2036" s="2" t="s">
        <v>1107</v>
      </c>
      <c r="J2036" s="2">
        <v>57</v>
      </c>
    </row>
    <row r="2037" spans="1:10" x14ac:dyDescent="0.3">
      <c r="A2037" s="2">
        <v>441004</v>
      </c>
      <c r="B2037" s="2" t="s">
        <v>86</v>
      </c>
      <c r="C2037" s="2" t="s">
        <v>11</v>
      </c>
      <c r="D2037" s="2" t="s">
        <v>1106</v>
      </c>
      <c r="E2037" s="2" t="s">
        <v>45</v>
      </c>
      <c r="F2037" s="2">
        <v>270</v>
      </c>
      <c r="G2037" s="2">
        <v>4</v>
      </c>
      <c r="H2037" s="2">
        <v>100</v>
      </c>
      <c r="I2037" s="2" t="s">
        <v>1107</v>
      </c>
      <c r="J2037" s="2">
        <v>57</v>
      </c>
    </row>
    <row r="2038" spans="1:10" x14ac:dyDescent="0.3">
      <c r="A2038" s="2">
        <v>441004</v>
      </c>
      <c r="B2038" s="2" t="s">
        <v>86</v>
      </c>
      <c r="C2038" s="2" t="s">
        <v>11</v>
      </c>
      <c r="D2038" s="2" t="s">
        <v>1106</v>
      </c>
      <c r="E2038" s="2" t="s">
        <v>404</v>
      </c>
      <c r="F2038" s="2">
        <v>270</v>
      </c>
      <c r="G2038" s="2">
        <v>4</v>
      </c>
      <c r="H2038" s="2">
        <v>100</v>
      </c>
      <c r="I2038" s="2" t="s">
        <v>1107</v>
      </c>
      <c r="J2038" s="2">
        <v>57</v>
      </c>
    </row>
    <row r="2039" spans="1:10" x14ac:dyDescent="0.3">
      <c r="A2039" s="2">
        <v>441004</v>
      </c>
      <c r="B2039" s="2" t="s">
        <v>86</v>
      </c>
      <c r="C2039" s="2" t="s">
        <v>11</v>
      </c>
      <c r="D2039" s="2" t="s">
        <v>1106</v>
      </c>
      <c r="E2039" s="2" t="s">
        <v>24</v>
      </c>
      <c r="F2039" s="2">
        <v>270</v>
      </c>
      <c r="G2039" s="2">
        <v>4</v>
      </c>
      <c r="H2039" s="2">
        <v>100</v>
      </c>
      <c r="I2039" s="2" t="s">
        <v>1107</v>
      </c>
      <c r="J2039" s="2">
        <v>57</v>
      </c>
    </row>
    <row r="2040" spans="1:10" x14ac:dyDescent="0.3">
      <c r="A2040" s="2">
        <v>441038</v>
      </c>
      <c r="B2040" s="2" t="s">
        <v>228</v>
      </c>
      <c r="C2040" s="2" t="s">
        <v>11</v>
      </c>
      <c r="D2040" s="2" t="s">
        <v>1108</v>
      </c>
      <c r="E2040" s="2" t="s">
        <v>59</v>
      </c>
      <c r="F2040" s="2">
        <v>300</v>
      </c>
      <c r="G2040" s="2">
        <v>2.9</v>
      </c>
      <c r="H2040" s="2">
        <v>80</v>
      </c>
      <c r="I2040" s="2" t="s">
        <v>228</v>
      </c>
      <c r="J2040" s="2">
        <v>61</v>
      </c>
    </row>
    <row r="2041" spans="1:10" x14ac:dyDescent="0.3">
      <c r="A2041" s="2">
        <v>441038</v>
      </c>
      <c r="B2041" s="2" t="s">
        <v>228</v>
      </c>
      <c r="C2041" s="2" t="s">
        <v>11</v>
      </c>
      <c r="D2041" s="2" t="s">
        <v>1108</v>
      </c>
      <c r="E2041" s="2" t="s">
        <v>34</v>
      </c>
      <c r="F2041" s="2">
        <v>300</v>
      </c>
      <c r="G2041" s="2">
        <v>2.9</v>
      </c>
      <c r="H2041" s="2">
        <v>80</v>
      </c>
      <c r="I2041" s="2" t="s">
        <v>228</v>
      </c>
      <c r="J2041" s="2">
        <v>61</v>
      </c>
    </row>
    <row r="2042" spans="1:10" x14ac:dyDescent="0.3">
      <c r="A2042" s="2">
        <v>441042</v>
      </c>
      <c r="B2042" s="2" t="s">
        <v>238</v>
      </c>
      <c r="C2042" s="2" t="s">
        <v>11</v>
      </c>
      <c r="D2042" s="2" t="s">
        <v>1109</v>
      </c>
      <c r="E2042" s="2" t="s">
        <v>59</v>
      </c>
      <c r="F2042" s="2">
        <v>200</v>
      </c>
      <c r="G2042" s="2">
        <v>2.9</v>
      </c>
      <c r="H2042" s="2">
        <v>80</v>
      </c>
      <c r="I2042" s="2" t="s">
        <v>238</v>
      </c>
      <c r="J2042" s="2">
        <v>46</v>
      </c>
    </row>
    <row r="2043" spans="1:10" x14ac:dyDescent="0.3">
      <c r="A2043" s="2">
        <v>441042</v>
      </c>
      <c r="B2043" s="2" t="s">
        <v>238</v>
      </c>
      <c r="C2043" s="2" t="s">
        <v>11</v>
      </c>
      <c r="D2043" s="2" t="s">
        <v>1109</v>
      </c>
      <c r="E2043" s="2" t="s">
        <v>57</v>
      </c>
      <c r="F2043" s="2">
        <v>200</v>
      </c>
      <c r="G2043" s="2">
        <v>2.9</v>
      </c>
      <c r="H2043" s="2">
        <v>80</v>
      </c>
      <c r="I2043" s="2" t="s">
        <v>238</v>
      </c>
      <c r="J2043" s="2">
        <v>46</v>
      </c>
    </row>
    <row r="2044" spans="1:10" x14ac:dyDescent="0.3">
      <c r="A2044" s="2">
        <v>441172</v>
      </c>
      <c r="B2044" s="2" t="s">
        <v>238</v>
      </c>
      <c r="C2044" s="2" t="s">
        <v>11</v>
      </c>
      <c r="D2044" s="2" t="s">
        <v>1110</v>
      </c>
      <c r="E2044" s="2" t="s">
        <v>45</v>
      </c>
      <c r="F2044" s="2">
        <v>300</v>
      </c>
      <c r="G2044" s="2">
        <v>2.9</v>
      </c>
      <c r="H2044" s="2">
        <v>80</v>
      </c>
      <c r="I2044" s="2" t="s">
        <v>1111</v>
      </c>
      <c r="J2044" s="2">
        <v>51</v>
      </c>
    </row>
    <row r="2045" spans="1:10" x14ac:dyDescent="0.3">
      <c r="A2045" s="2">
        <v>441172</v>
      </c>
      <c r="B2045" s="2" t="s">
        <v>238</v>
      </c>
      <c r="C2045" s="2" t="s">
        <v>11</v>
      </c>
      <c r="D2045" s="2" t="s">
        <v>1110</v>
      </c>
      <c r="E2045" s="2" t="s">
        <v>17</v>
      </c>
      <c r="F2045" s="2">
        <v>300</v>
      </c>
      <c r="G2045" s="2">
        <v>2.9</v>
      </c>
      <c r="H2045" s="2">
        <v>80</v>
      </c>
      <c r="I2045" s="2" t="s">
        <v>1111</v>
      </c>
      <c r="J2045" s="2">
        <v>51</v>
      </c>
    </row>
    <row r="2046" spans="1:10" x14ac:dyDescent="0.3">
      <c r="A2046" s="2">
        <v>441172</v>
      </c>
      <c r="B2046" s="2" t="s">
        <v>238</v>
      </c>
      <c r="C2046" s="2" t="s">
        <v>11</v>
      </c>
      <c r="D2046" s="2" t="s">
        <v>1110</v>
      </c>
      <c r="E2046" s="2" t="s">
        <v>28</v>
      </c>
      <c r="F2046" s="2">
        <v>300</v>
      </c>
      <c r="G2046" s="2">
        <v>2.9</v>
      </c>
      <c r="H2046" s="2">
        <v>80</v>
      </c>
      <c r="I2046" s="2" t="s">
        <v>1111</v>
      </c>
      <c r="J2046" s="2">
        <v>51</v>
      </c>
    </row>
    <row r="2047" spans="1:10" x14ac:dyDescent="0.3">
      <c r="A2047" s="2">
        <v>441172</v>
      </c>
      <c r="B2047" s="2" t="s">
        <v>238</v>
      </c>
      <c r="C2047" s="2" t="s">
        <v>11</v>
      </c>
      <c r="D2047" s="2" t="s">
        <v>1110</v>
      </c>
      <c r="E2047" s="2" t="s">
        <v>68</v>
      </c>
      <c r="F2047" s="2">
        <v>300</v>
      </c>
      <c r="G2047" s="2">
        <v>2.9</v>
      </c>
      <c r="H2047" s="2">
        <v>80</v>
      </c>
      <c r="I2047" s="2" t="s">
        <v>1111</v>
      </c>
      <c r="J2047" s="2">
        <v>51</v>
      </c>
    </row>
    <row r="2048" spans="1:10" x14ac:dyDescent="0.3">
      <c r="A2048" s="2">
        <v>441172</v>
      </c>
      <c r="B2048" s="2" t="s">
        <v>238</v>
      </c>
      <c r="C2048" s="2" t="s">
        <v>11</v>
      </c>
      <c r="D2048" s="2" t="s">
        <v>1110</v>
      </c>
      <c r="E2048" s="2" t="s">
        <v>57</v>
      </c>
      <c r="F2048" s="2">
        <v>300</v>
      </c>
      <c r="G2048" s="2">
        <v>2.9</v>
      </c>
      <c r="H2048" s="2">
        <v>80</v>
      </c>
      <c r="I2048" s="2" t="s">
        <v>1111</v>
      </c>
      <c r="J2048" s="2">
        <v>51</v>
      </c>
    </row>
    <row r="2049" spans="1:10" x14ac:dyDescent="0.3">
      <c r="A2049" s="2">
        <v>441784</v>
      </c>
      <c r="B2049" s="2" t="s">
        <v>238</v>
      </c>
      <c r="C2049" s="2" t="s">
        <v>11</v>
      </c>
      <c r="D2049" s="2" t="s">
        <v>1112</v>
      </c>
      <c r="E2049" s="2" t="s">
        <v>34</v>
      </c>
      <c r="F2049" s="2">
        <v>300</v>
      </c>
      <c r="G2049" s="2">
        <v>4.3</v>
      </c>
      <c r="H2049" s="2">
        <v>20</v>
      </c>
      <c r="I2049" s="2" t="s">
        <v>238</v>
      </c>
      <c r="J2049" s="2">
        <v>45</v>
      </c>
    </row>
    <row r="2050" spans="1:10" x14ac:dyDescent="0.3">
      <c r="A2050" s="2">
        <v>441784</v>
      </c>
      <c r="B2050" s="2" t="s">
        <v>238</v>
      </c>
      <c r="C2050" s="2" t="s">
        <v>11</v>
      </c>
      <c r="D2050" s="2" t="s">
        <v>1112</v>
      </c>
      <c r="E2050" s="2" t="s">
        <v>29</v>
      </c>
      <c r="F2050" s="2">
        <v>300</v>
      </c>
      <c r="G2050" s="2">
        <v>4.3</v>
      </c>
      <c r="H2050" s="2">
        <v>20</v>
      </c>
      <c r="I2050" s="2" t="s">
        <v>238</v>
      </c>
      <c r="J2050" s="2">
        <v>45</v>
      </c>
    </row>
    <row r="2051" spans="1:10" x14ac:dyDescent="0.3">
      <c r="A2051" s="2">
        <v>441870</v>
      </c>
      <c r="B2051" s="2" t="s">
        <v>238</v>
      </c>
      <c r="C2051" s="2" t="s">
        <v>11</v>
      </c>
      <c r="D2051" s="2" t="s">
        <v>1113</v>
      </c>
      <c r="E2051" s="2" t="s">
        <v>29</v>
      </c>
      <c r="F2051" s="2">
        <v>300</v>
      </c>
      <c r="G2051" s="2">
        <v>5</v>
      </c>
      <c r="H2051" s="2">
        <v>20</v>
      </c>
      <c r="I2051" s="2" t="s">
        <v>238</v>
      </c>
      <c r="J2051" s="2">
        <v>45</v>
      </c>
    </row>
    <row r="2052" spans="1:10" x14ac:dyDescent="0.3">
      <c r="A2052" s="2">
        <v>442021</v>
      </c>
      <c r="B2052" s="2" t="s">
        <v>238</v>
      </c>
      <c r="C2052" s="2" t="s">
        <v>11</v>
      </c>
      <c r="D2052" s="2" t="s">
        <v>1114</v>
      </c>
      <c r="E2052" s="2" t="s">
        <v>29</v>
      </c>
      <c r="F2052" s="2">
        <v>300</v>
      </c>
      <c r="G2052" s="2">
        <v>5</v>
      </c>
      <c r="H2052" s="2">
        <v>20</v>
      </c>
      <c r="I2052" s="2" t="s">
        <v>238</v>
      </c>
      <c r="J2052" s="2">
        <v>45</v>
      </c>
    </row>
    <row r="2053" spans="1:10" x14ac:dyDescent="0.3">
      <c r="A2053" s="2">
        <v>442021</v>
      </c>
      <c r="B2053" s="2" t="s">
        <v>238</v>
      </c>
      <c r="C2053" s="2" t="s">
        <v>11</v>
      </c>
      <c r="D2053" s="2" t="s">
        <v>1114</v>
      </c>
      <c r="E2053" s="2" t="s">
        <v>55</v>
      </c>
      <c r="F2053" s="2">
        <v>300</v>
      </c>
      <c r="G2053" s="2">
        <v>5</v>
      </c>
      <c r="H2053" s="2">
        <v>20</v>
      </c>
      <c r="I2053" s="2" t="s">
        <v>238</v>
      </c>
      <c r="J2053" s="2">
        <v>45</v>
      </c>
    </row>
    <row r="2054" spans="1:10" x14ac:dyDescent="0.3">
      <c r="A2054" s="2">
        <v>442021</v>
      </c>
      <c r="B2054" s="2" t="s">
        <v>238</v>
      </c>
      <c r="C2054" s="2" t="s">
        <v>11</v>
      </c>
      <c r="D2054" s="2" t="s">
        <v>1114</v>
      </c>
      <c r="E2054" s="2" t="s">
        <v>57</v>
      </c>
      <c r="F2054" s="2">
        <v>300</v>
      </c>
      <c r="G2054" s="2">
        <v>5</v>
      </c>
      <c r="H2054" s="2">
        <v>20</v>
      </c>
      <c r="I2054" s="2" t="s">
        <v>238</v>
      </c>
      <c r="J2054" s="2">
        <v>45</v>
      </c>
    </row>
    <row r="2055" spans="1:10" x14ac:dyDescent="0.3">
      <c r="A2055" s="2">
        <v>442023</v>
      </c>
      <c r="B2055" s="2" t="s">
        <v>238</v>
      </c>
      <c r="C2055" s="2" t="s">
        <v>11</v>
      </c>
      <c r="D2055" s="2" t="s">
        <v>1115</v>
      </c>
      <c r="E2055" s="2" t="s">
        <v>29</v>
      </c>
      <c r="F2055" s="2">
        <v>300</v>
      </c>
      <c r="G2055" s="2">
        <v>5</v>
      </c>
      <c r="H2055" s="2">
        <v>20</v>
      </c>
      <c r="I2055" s="2" t="s">
        <v>238</v>
      </c>
      <c r="J2055" s="2">
        <v>45</v>
      </c>
    </row>
    <row r="2056" spans="1:10" x14ac:dyDescent="0.3">
      <c r="A2056" s="2">
        <v>442023</v>
      </c>
      <c r="B2056" s="2" t="s">
        <v>238</v>
      </c>
      <c r="C2056" s="2" t="s">
        <v>11</v>
      </c>
      <c r="D2056" s="2" t="s">
        <v>1115</v>
      </c>
      <c r="E2056" s="2" t="s">
        <v>34</v>
      </c>
      <c r="F2056" s="2">
        <v>300</v>
      </c>
      <c r="G2056" s="2">
        <v>5</v>
      </c>
      <c r="H2056" s="2">
        <v>20</v>
      </c>
      <c r="I2056" s="2" t="s">
        <v>238</v>
      </c>
      <c r="J2056" s="2">
        <v>45</v>
      </c>
    </row>
    <row r="2057" spans="1:10" x14ac:dyDescent="0.3">
      <c r="A2057" s="2">
        <v>442044</v>
      </c>
      <c r="B2057" s="2" t="s">
        <v>1072</v>
      </c>
      <c r="C2057" s="2" t="s">
        <v>11</v>
      </c>
      <c r="D2057" s="2" t="s">
        <v>1116</v>
      </c>
      <c r="E2057" s="2" t="s">
        <v>57</v>
      </c>
      <c r="F2057" s="2">
        <v>200</v>
      </c>
      <c r="G2057" s="2">
        <v>2.9</v>
      </c>
      <c r="H2057" s="2">
        <v>80</v>
      </c>
      <c r="I2057" s="2" t="s">
        <v>1072</v>
      </c>
      <c r="J2057" s="2">
        <v>69</v>
      </c>
    </row>
    <row r="2058" spans="1:10" x14ac:dyDescent="0.3">
      <c r="A2058" s="2">
        <v>442290</v>
      </c>
      <c r="B2058" s="2" t="s">
        <v>136</v>
      </c>
      <c r="C2058" s="2" t="s">
        <v>11</v>
      </c>
      <c r="D2058" s="2" t="s">
        <v>1117</v>
      </c>
      <c r="E2058" s="2" t="s">
        <v>16</v>
      </c>
      <c r="F2058" s="2">
        <v>300</v>
      </c>
      <c r="G2058" s="2">
        <v>3.8</v>
      </c>
      <c r="H2058" s="2">
        <v>20</v>
      </c>
      <c r="I2058" s="2" t="s">
        <v>136</v>
      </c>
      <c r="J2058" s="2">
        <v>73</v>
      </c>
    </row>
    <row r="2059" spans="1:10" x14ac:dyDescent="0.3">
      <c r="A2059" s="2">
        <v>442290</v>
      </c>
      <c r="B2059" s="2" t="s">
        <v>136</v>
      </c>
      <c r="C2059" s="2" t="s">
        <v>11</v>
      </c>
      <c r="D2059" s="2" t="s">
        <v>1117</v>
      </c>
      <c r="E2059" s="2" t="s">
        <v>45</v>
      </c>
      <c r="F2059" s="2">
        <v>300</v>
      </c>
      <c r="G2059" s="2">
        <v>3.8</v>
      </c>
      <c r="H2059" s="2">
        <v>20</v>
      </c>
      <c r="I2059" s="2" t="s">
        <v>136</v>
      </c>
      <c r="J2059" s="2">
        <v>73</v>
      </c>
    </row>
    <row r="2060" spans="1:10" x14ac:dyDescent="0.3">
      <c r="A2060" s="2">
        <v>442290</v>
      </c>
      <c r="B2060" s="2" t="s">
        <v>136</v>
      </c>
      <c r="C2060" s="2" t="s">
        <v>11</v>
      </c>
      <c r="D2060" s="2" t="s">
        <v>1117</v>
      </c>
      <c r="E2060" s="2" t="s">
        <v>17</v>
      </c>
      <c r="F2060" s="2">
        <v>300</v>
      </c>
      <c r="G2060" s="2">
        <v>3.8</v>
      </c>
      <c r="H2060" s="2">
        <v>20</v>
      </c>
      <c r="I2060" s="2" t="s">
        <v>136</v>
      </c>
      <c r="J2060" s="2">
        <v>73</v>
      </c>
    </row>
    <row r="2061" spans="1:10" x14ac:dyDescent="0.3">
      <c r="A2061" s="2">
        <v>442290</v>
      </c>
      <c r="B2061" s="2" t="s">
        <v>136</v>
      </c>
      <c r="C2061" s="2" t="s">
        <v>11</v>
      </c>
      <c r="D2061" s="2" t="s">
        <v>1117</v>
      </c>
      <c r="E2061" s="2" t="s">
        <v>38</v>
      </c>
      <c r="F2061" s="2">
        <v>300</v>
      </c>
      <c r="G2061" s="2">
        <v>3.8</v>
      </c>
      <c r="H2061" s="2">
        <v>20</v>
      </c>
      <c r="I2061" s="2" t="s">
        <v>136</v>
      </c>
      <c r="J2061" s="2">
        <v>73</v>
      </c>
    </row>
    <row r="2062" spans="1:10" x14ac:dyDescent="0.3">
      <c r="A2062" s="2">
        <v>442290</v>
      </c>
      <c r="B2062" s="2" t="s">
        <v>136</v>
      </c>
      <c r="C2062" s="2" t="s">
        <v>11</v>
      </c>
      <c r="D2062" s="2" t="s">
        <v>1117</v>
      </c>
      <c r="E2062" s="2" t="s">
        <v>24</v>
      </c>
      <c r="F2062" s="2">
        <v>300</v>
      </c>
      <c r="G2062" s="2">
        <v>3.8</v>
      </c>
      <c r="H2062" s="2">
        <v>20</v>
      </c>
      <c r="I2062" s="2" t="s">
        <v>136</v>
      </c>
      <c r="J2062" s="2">
        <v>73</v>
      </c>
    </row>
    <row r="2063" spans="1:10" x14ac:dyDescent="0.3">
      <c r="A2063" s="2">
        <v>442290</v>
      </c>
      <c r="B2063" s="2" t="s">
        <v>136</v>
      </c>
      <c r="C2063" s="2" t="s">
        <v>11</v>
      </c>
      <c r="D2063" s="2" t="s">
        <v>1117</v>
      </c>
      <c r="E2063" s="2" t="s">
        <v>28</v>
      </c>
      <c r="F2063" s="2">
        <v>300</v>
      </c>
      <c r="G2063" s="2">
        <v>3.8</v>
      </c>
      <c r="H2063" s="2">
        <v>20</v>
      </c>
      <c r="I2063" s="2" t="s">
        <v>136</v>
      </c>
      <c r="J2063" s="2">
        <v>73</v>
      </c>
    </row>
    <row r="2064" spans="1:10" x14ac:dyDescent="0.3">
      <c r="A2064" s="2">
        <v>442290</v>
      </c>
      <c r="B2064" s="2" t="s">
        <v>136</v>
      </c>
      <c r="C2064" s="2" t="s">
        <v>11</v>
      </c>
      <c r="D2064" s="2" t="s">
        <v>1117</v>
      </c>
      <c r="E2064" s="2" t="s">
        <v>55</v>
      </c>
      <c r="F2064" s="2">
        <v>300</v>
      </c>
      <c r="G2064" s="2">
        <v>3.8</v>
      </c>
      <c r="H2064" s="2">
        <v>20</v>
      </c>
      <c r="I2064" s="2" t="s">
        <v>136</v>
      </c>
      <c r="J2064" s="2">
        <v>73</v>
      </c>
    </row>
    <row r="2065" spans="1:10" x14ac:dyDescent="0.3">
      <c r="A2065" s="2">
        <v>442503</v>
      </c>
      <c r="B2065" s="2" t="s">
        <v>238</v>
      </c>
      <c r="C2065" s="2" t="s">
        <v>11</v>
      </c>
      <c r="D2065" s="2" t="s">
        <v>1118</v>
      </c>
      <c r="E2065" s="2" t="s">
        <v>52</v>
      </c>
      <c r="F2065" s="2">
        <v>600</v>
      </c>
      <c r="G2065" s="2">
        <v>2.9</v>
      </c>
      <c r="H2065" s="2">
        <v>80</v>
      </c>
      <c r="I2065" s="2" t="s">
        <v>238</v>
      </c>
      <c r="J2065" s="2">
        <v>38</v>
      </c>
    </row>
    <row r="2066" spans="1:10" x14ac:dyDescent="0.3">
      <c r="A2066" s="2">
        <v>442503</v>
      </c>
      <c r="B2066" s="2" t="s">
        <v>238</v>
      </c>
      <c r="C2066" s="2" t="s">
        <v>11</v>
      </c>
      <c r="D2066" s="2" t="s">
        <v>1118</v>
      </c>
      <c r="E2066" s="2" t="s">
        <v>169</v>
      </c>
      <c r="F2066" s="2">
        <v>600</v>
      </c>
      <c r="G2066" s="2">
        <v>2.9</v>
      </c>
      <c r="H2066" s="2">
        <v>80</v>
      </c>
      <c r="I2066" s="2" t="s">
        <v>238</v>
      </c>
      <c r="J2066" s="2">
        <v>38</v>
      </c>
    </row>
    <row r="2067" spans="1:10" x14ac:dyDescent="0.3">
      <c r="A2067" s="2">
        <v>442503</v>
      </c>
      <c r="B2067" s="2" t="s">
        <v>238</v>
      </c>
      <c r="C2067" s="2" t="s">
        <v>11</v>
      </c>
      <c r="D2067" s="2" t="s">
        <v>1118</v>
      </c>
      <c r="E2067" s="2" t="s">
        <v>98</v>
      </c>
      <c r="F2067" s="2">
        <v>600</v>
      </c>
      <c r="G2067" s="2">
        <v>2.9</v>
      </c>
      <c r="H2067" s="2">
        <v>80</v>
      </c>
      <c r="I2067" s="2" t="s">
        <v>238</v>
      </c>
      <c r="J2067" s="2">
        <v>38</v>
      </c>
    </row>
    <row r="2068" spans="1:10" x14ac:dyDescent="0.3">
      <c r="A2068" s="2">
        <v>442503</v>
      </c>
      <c r="B2068" s="2" t="s">
        <v>238</v>
      </c>
      <c r="C2068" s="2" t="s">
        <v>11</v>
      </c>
      <c r="D2068" s="2" t="s">
        <v>1118</v>
      </c>
      <c r="E2068" s="2" t="s">
        <v>527</v>
      </c>
      <c r="F2068" s="2">
        <v>600</v>
      </c>
      <c r="G2068" s="2">
        <v>2.9</v>
      </c>
      <c r="H2068" s="2">
        <v>80</v>
      </c>
      <c r="I2068" s="2" t="s">
        <v>238</v>
      </c>
      <c r="J2068" s="2">
        <v>38</v>
      </c>
    </row>
    <row r="2069" spans="1:10" x14ac:dyDescent="0.3">
      <c r="A2069" s="2">
        <v>442503</v>
      </c>
      <c r="B2069" s="2" t="s">
        <v>238</v>
      </c>
      <c r="C2069" s="2" t="s">
        <v>11</v>
      </c>
      <c r="D2069" s="2" t="s">
        <v>1118</v>
      </c>
      <c r="E2069" s="2" t="s">
        <v>1119</v>
      </c>
      <c r="F2069" s="2">
        <v>600</v>
      </c>
      <c r="G2069" s="2">
        <v>2.9</v>
      </c>
      <c r="H2069" s="2">
        <v>80</v>
      </c>
      <c r="I2069" s="2" t="s">
        <v>238</v>
      </c>
      <c r="J2069" s="2">
        <v>38</v>
      </c>
    </row>
    <row r="2070" spans="1:10" x14ac:dyDescent="0.3">
      <c r="A2070" s="2">
        <v>442864</v>
      </c>
      <c r="B2070" s="2" t="s">
        <v>510</v>
      </c>
      <c r="C2070" s="2" t="s">
        <v>11</v>
      </c>
      <c r="D2070" s="2" t="s">
        <v>1120</v>
      </c>
      <c r="E2070" s="2" t="s">
        <v>16</v>
      </c>
      <c r="F2070" s="2">
        <v>200</v>
      </c>
      <c r="G2070" s="2">
        <v>2.9</v>
      </c>
      <c r="H2070" s="2">
        <v>80</v>
      </c>
      <c r="I2070" s="2" t="s">
        <v>510</v>
      </c>
      <c r="J2070" s="2">
        <v>42</v>
      </c>
    </row>
    <row r="2071" spans="1:10" x14ac:dyDescent="0.3">
      <c r="A2071" s="2">
        <v>442864</v>
      </c>
      <c r="B2071" s="2" t="s">
        <v>510</v>
      </c>
      <c r="C2071" s="2" t="s">
        <v>11</v>
      </c>
      <c r="D2071" s="2" t="s">
        <v>1120</v>
      </c>
      <c r="E2071" s="2" t="s">
        <v>17</v>
      </c>
      <c r="F2071" s="2">
        <v>200</v>
      </c>
      <c r="G2071" s="2">
        <v>2.9</v>
      </c>
      <c r="H2071" s="2">
        <v>80</v>
      </c>
      <c r="I2071" s="2" t="s">
        <v>510</v>
      </c>
      <c r="J2071" s="2">
        <v>42</v>
      </c>
    </row>
    <row r="2072" spans="1:10" x14ac:dyDescent="0.3">
      <c r="A2072" s="2">
        <v>442889</v>
      </c>
      <c r="B2072" s="2" t="s">
        <v>238</v>
      </c>
      <c r="C2072" s="2" t="s">
        <v>11</v>
      </c>
      <c r="D2072" s="2" t="s">
        <v>1121</v>
      </c>
      <c r="E2072" s="2" t="s">
        <v>34</v>
      </c>
      <c r="F2072" s="2">
        <v>200</v>
      </c>
      <c r="G2072" s="2">
        <v>4.5</v>
      </c>
      <c r="H2072" s="2">
        <v>20</v>
      </c>
      <c r="I2072" s="2" t="s">
        <v>238</v>
      </c>
      <c r="J2072" s="2">
        <v>35</v>
      </c>
    </row>
    <row r="2073" spans="1:10" x14ac:dyDescent="0.3">
      <c r="A2073" s="2">
        <v>442889</v>
      </c>
      <c r="B2073" s="2" t="s">
        <v>238</v>
      </c>
      <c r="C2073" s="2" t="s">
        <v>11</v>
      </c>
      <c r="D2073" s="2" t="s">
        <v>1121</v>
      </c>
      <c r="E2073" s="2" t="s">
        <v>29</v>
      </c>
      <c r="F2073" s="2">
        <v>200</v>
      </c>
      <c r="G2073" s="2">
        <v>4.5</v>
      </c>
      <c r="H2073" s="2">
        <v>20</v>
      </c>
      <c r="I2073" s="2" t="s">
        <v>238</v>
      </c>
      <c r="J2073" s="2">
        <v>35</v>
      </c>
    </row>
    <row r="2074" spans="1:10" x14ac:dyDescent="0.3">
      <c r="A2074" s="2">
        <v>442889</v>
      </c>
      <c r="B2074" s="2" t="s">
        <v>238</v>
      </c>
      <c r="C2074" s="2" t="s">
        <v>11</v>
      </c>
      <c r="D2074" s="2" t="s">
        <v>1121</v>
      </c>
      <c r="E2074" s="2" t="s">
        <v>120</v>
      </c>
      <c r="F2074" s="2">
        <v>200</v>
      </c>
      <c r="G2074" s="2">
        <v>4.5</v>
      </c>
      <c r="H2074" s="2">
        <v>20</v>
      </c>
      <c r="I2074" s="2" t="s">
        <v>238</v>
      </c>
      <c r="J2074" s="2">
        <v>35</v>
      </c>
    </row>
    <row r="2075" spans="1:10" x14ac:dyDescent="0.3">
      <c r="A2075" s="2">
        <v>443002</v>
      </c>
      <c r="B2075" s="2" t="s">
        <v>419</v>
      </c>
      <c r="C2075" s="2" t="s">
        <v>11</v>
      </c>
      <c r="D2075" s="2" t="s">
        <v>1122</v>
      </c>
      <c r="E2075" s="2" t="s">
        <v>16</v>
      </c>
      <c r="F2075" s="2">
        <v>200</v>
      </c>
      <c r="G2075" s="2">
        <v>2.9</v>
      </c>
      <c r="H2075" s="2">
        <v>80</v>
      </c>
      <c r="I2075" s="2" t="s">
        <v>419</v>
      </c>
      <c r="J2075" s="2">
        <v>49</v>
      </c>
    </row>
    <row r="2076" spans="1:10" x14ac:dyDescent="0.3">
      <c r="A2076" s="2">
        <v>443002</v>
      </c>
      <c r="B2076" s="2" t="s">
        <v>419</v>
      </c>
      <c r="C2076" s="2" t="s">
        <v>11</v>
      </c>
      <c r="D2076" s="2" t="s">
        <v>1122</v>
      </c>
      <c r="E2076" s="2" t="s">
        <v>70</v>
      </c>
      <c r="F2076" s="2">
        <v>200</v>
      </c>
      <c r="G2076" s="2">
        <v>2.9</v>
      </c>
      <c r="H2076" s="2">
        <v>80</v>
      </c>
      <c r="I2076" s="2" t="s">
        <v>419</v>
      </c>
      <c r="J2076" s="2">
        <v>49</v>
      </c>
    </row>
    <row r="2077" spans="1:10" x14ac:dyDescent="0.3">
      <c r="A2077" s="2">
        <v>443057</v>
      </c>
      <c r="B2077" s="2" t="s">
        <v>596</v>
      </c>
      <c r="C2077" s="2" t="s">
        <v>11</v>
      </c>
      <c r="D2077" s="2" t="s">
        <v>1123</v>
      </c>
      <c r="E2077" s="2" t="s">
        <v>59</v>
      </c>
      <c r="F2077" s="2">
        <v>200</v>
      </c>
      <c r="G2077" s="2">
        <v>3.9</v>
      </c>
      <c r="H2077" s="2">
        <v>500</v>
      </c>
      <c r="I2077" s="2" t="s">
        <v>596</v>
      </c>
      <c r="J2077" s="2">
        <v>50</v>
      </c>
    </row>
    <row r="2078" spans="1:10" x14ac:dyDescent="0.3">
      <c r="A2078" s="2">
        <v>443057</v>
      </c>
      <c r="B2078" s="2" t="s">
        <v>596</v>
      </c>
      <c r="C2078" s="2" t="s">
        <v>11</v>
      </c>
      <c r="D2078" s="2" t="s">
        <v>1123</v>
      </c>
      <c r="E2078" s="2" t="s">
        <v>55</v>
      </c>
      <c r="F2078" s="2">
        <v>200</v>
      </c>
      <c r="G2078" s="2">
        <v>3.9</v>
      </c>
      <c r="H2078" s="2">
        <v>500</v>
      </c>
      <c r="I2078" s="2" t="s">
        <v>596</v>
      </c>
      <c r="J2078" s="2">
        <v>50</v>
      </c>
    </row>
    <row r="2079" spans="1:10" x14ac:dyDescent="0.3">
      <c r="A2079" s="2">
        <v>443057</v>
      </c>
      <c r="B2079" s="2" t="s">
        <v>596</v>
      </c>
      <c r="C2079" s="2" t="s">
        <v>11</v>
      </c>
      <c r="D2079" s="2" t="s">
        <v>1123</v>
      </c>
      <c r="E2079" s="2" t="s">
        <v>57</v>
      </c>
      <c r="F2079" s="2">
        <v>200</v>
      </c>
      <c r="G2079" s="2">
        <v>3.9</v>
      </c>
      <c r="H2079" s="2">
        <v>500</v>
      </c>
      <c r="I2079" s="2" t="s">
        <v>596</v>
      </c>
      <c r="J2079" s="2">
        <v>50</v>
      </c>
    </row>
    <row r="2080" spans="1:10" x14ac:dyDescent="0.3">
      <c r="A2080" s="2">
        <v>443057</v>
      </c>
      <c r="B2080" s="2" t="s">
        <v>596</v>
      </c>
      <c r="C2080" s="2" t="s">
        <v>11</v>
      </c>
      <c r="D2080" s="2" t="s">
        <v>1123</v>
      </c>
      <c r="E2080" s="2" t="s">
        <v>33</v>
      </c>
      <c r="F2080" s="2">
        <v>200</v>
      </c>
      <c r="G2080" s="2">
        <v>3.9</v>
      </c>
      <c r="H2080" s="2">
        <v>500</v>
      </c>
      <c r="I2080" s="2" t="s">
        <v>596</v>
      </c>
      <c r="J2080" s="2">
        <v>50</v>
      </c>
    </row>
    <row r="2081" spans="1:10" x14ac:dyDescent="0.3">
      <c r="A2081" s="2">
        <v>443057</v>
      </c>
      <c r="B2081" s="2" t="s">
        <v>596</v>
      </c>
      <c r="C2081" s="2" t="s">
        <v>11</v>
      </c>
      <c r="D2081" s="2" t="s">
        <v>1123</v>
      </c>
      <c r="E2081" s="2" t="s">
        <v>52</v>
      </c>
      <c r="F2081" s="2">
        <v>200</v>
      </c>
      <c r="G2081" s="2">
        <v>3.9</v>
      </c>
      <c r="H2081" s="2">
        <v>500</v>
      </c>
      <c r="I2081" s="2" t="s">
        <v>596</v>
      </c>
      <c r="J2081" s="2">
        <v>50</v>
      </c>
    </row>
    <row r="2082" spans="1:10" x14ac:dyDescent="0.3">
      <c r="A2082" s="2">
        <v>443068</v>
      </c>
      <c r="B2082" s="2" t="s">
        <v>419</v>
      </c>
      <c r="C2082" s="2" t="s">
        <v>11</v>
      </c>
      <c r="D2082" s="2" t="s">
        <v>1124</v>
      </c>
      <c r="E2082" s="2" t="s">
        <v>16</v>
      </c>
      <c r="F2082" s="2">
        <v>250</v>
      </c>
      <c r="G2082" s="2">
        <v>2.9</v>
      </c>
      <c r="H2082" s="2">
        <v>80</v>
      </c>
      <c r="I2082" s="2" t="s">
        <v>419</v>
      </c>
      <c r="J2082" s="2">
        <v>61</v>
      </c>
    </row>
    <row r="2083" spans="1:10" x14ac:dyDescent="0.3">
      <c r="A2083" s="2">
        <v>443068</v>
      </c>
      <c r="B2083" s="2" t="s">
        <v>419</v>
      </c>
      <c r="C2083" s="2" t="s">
        <v>11</v>
      </c>
      <c r="D2083" s="2" t="s">
        <v>1124</v>
      </c>
      <c r="E2083" s="2" t="s">
        <v>17</v>
      </c>
      <c r="F2083" s="2">
        <v>250</v>
      </c>
      <c r="G2083" s="2">
        <v>2.9</v>
      </c>
      <c r="H2083" s="2">
        <v>80</v>
      </c>
      <c r="I2083" s="2" t="s">
        <v>419</v>
      </c>
      <c r="J2083" s="2">
        <v>61</v>
      </c>
    </row>
    <row r="2084" spans="1:10" x14ac:dyDescent="0.3">
      <c r="A2084" s="2">
        <v>443068</v>
      </c>
      <c r="B2084" s="2" t="s">
        <v>419</v>
      </c>
      <c r="C2084" s="2" t="s">
        <v>11</v>
      </c>
      <c r="D2084" s="2" t="s">
        <v>1124</v>
      </c>
      <c r="E2084" s="2" t="s">
        <v>28</v>
      </c>
      <c r="F2084" s="2">
        <v>250</v>
      </c>
      <c r="G2084" s="2">
        <v>2.9</v>
      </c>
      <c r="H2084" s="2">
        <v>80</v>
      </c>
      <c r="I2084" s="2" t="s">
        <v>419</v>
      </c>
      <c r="J2084" s="2">
        <v>61</v>
      </c>
    </row>
    <row r="2085" spans="1:10" x14ac:dyDescent="0.3">
      <c r="A2085" s="2">
        <v>443068</v>
      </c>
      <c r="B2085" s="2" t="s">
        <v>419</v>
      </c>
      <c r="C2085" s="2" t="s">
        <v>11</v>
      </c>
      <c r="D2085" s="2" t="s">
        <v>1124</v>
      </c>
      <c r="E2085" s="2" t="s">
        <v>38</v>
      </c>
      <c r="F2085" s="2">
        <v>250</v>
      </c>
      <c r="G2085" s="2">
        <v>2.9</v>
      </c>
      <c r="H2085" s="2">
        <v>80</v>
      </c>
      <c r="I2085" s="2" t="s">
        <v>419</v>
      </c>
      <c r="J2085" s="2">
        <v>61</v>
      </c>
    </row>
    <row r="2086" spans="1:10" x14ac:dyDescent="0.3">
      <c r="A2086" s="2">
        <v>443102</v>
      </c>
      <c r="B2086" s="2" t="s">
        <v>419</v>
      </c>
      <c r="C2086" s="2" t="s">
        <v>11</v>
      </c>
      <c r="D2086" s="2" t="s">
        <v>1125</v>
      </c>
      <c r="E2086" s="2" t="s">
        <v>17</v>
      </c>
      <c r="F2086" s="2">
        <v>300</v>
      </c>
      <c r="G2086" s="2">
        <v>2.9</v>
      </c>
      <c r="H2086" s="2">
        <v>80</v>
      </c>
      <c r="I2086" s="2" t="s">
        <v>419</v>
      </c>
      <c r="J2086" s="2">
        <v>68</v>
      </c>
    </row>
    <row r="2087" spans="1:10" x14ac:dyDescent="0.3">
      <c r="A2087" s="2">
        <v>443102</v>
      </c>
      <c r="B2087" s="2" t="s">
        <v>419</v>
      </c>
      <c r="C2087" s="2" t="s">
        <v>11</v>
      </c>
      <c r="D2087" s="2" t="s">
        <v>1125</v>
      </c>
      <c r="E2087" s="2" t="s">
        <v>34</v>
      </c>
      <c r="F2087" s="2">
        <v>300</v>
      </c>
      <c r="G2087" s="2">
        <v>2.9</v>
      </c>
      <c r="H2087" s="2">
        <v>80</v>
      </c>
      <c r="I2087" s="2" t="s">
        <v>419</v>
      </c>
      <c r="J2087" s="2">
        <v>68</v>
      </c>
    </row>
    <row r="2088" spans="1:10" x14ac:dyDescent="0.3">
      <c r="A2088" s="2">
        <v>443102</v>
      </c>
      <c r="B2088" s="2" t="s">
        <v>419</v>
      </c>
      <c r="C2088" s="2" t="s">
        <v>11</v>
      </c>
      <c r="D2088" s="2" t="s">
        <v>1125</v>
      </c>
      <c r="E2088" s="2" t="s">
        <v>57</v>
      </c>
      <c r="F2088" s="2">
        <v>300</v>
      </c>
      <c r="G2088" s="2">
        <v>2.9</v>
      </c>
      <c r="H2088" s="2">
        <v>80</v>
      </c>
      <c r="I2088" s="2" t="s">
        <v>419</v>
      </c>
      <c r="J2088" s="2">
        <v>68</v>
      </c>
    </row>
    <row r="2089" spans="1:10" x14ac:dyDescent="0.3">
      <c r="A2089" s="2">
        <v>443155</v>
      </c>
      <c r="B2089" s="2" t="s">
        <v>419</v>
      </c>
      <c r="C2089" s="2" t="s">
        <v>11</v>
      </c>
      <c r="D2089" s="2" t="s">
        <v>1126</v>
      </c>
      <c r="E2089" s="2" t="s">
        <v>16</v>
      </c>
      <c r="F2089" s="2">
        <v>500</v>
      </c>
      <c r="G2089" s="2">
        <v>2.9</v>
      </c>
      <c r="H2089" s="2">
        <v>80</v>
      </c>
      <c r="I2089" s="2" t="s">
        <v>419</v>
      </c>
      <c r="J2089" s="2">
        <v>33</v>
      </c>
    </row>
    <row r="2090" spans="1:10" x14ac:dyDescent="0.3">
      <c r="A2090" s="2">
        <v>443235</v>
      </c>
      <c r="B2090" s="2" t="s">
        <v>419</v>
      </c>
      <c r="C2090" s="2" t="s">
        <v>11</v>
      </c>
      <c r="D2090" s="2" t="s">
        <v>1127</v>
      </c>
      <c r="E2090" s="2" t="s">
        <v>47</v>
      </c>
      <c r="F2090" s="2">
        <v>280</v>
      </c>
      <c r="G2090" s="2">
        <v>2.9</v>
      </c>
      <c r="H2090" s="2">
        <v>80</v>
      </c>
      <c r="I2090" s="2" t="s">
        <v>419</v>
      </c>
      <c r="J2090" s="2">
        <v>48</v>
      </c>
    </row>
    <row r="2091" spans="1:10" x14ac:dyDescent="0.3">
      <c r="A2091" s="2">
        <v>443564</v>
      </c>
      <c r="B2091" s="2" t="s">
        <v>25</v>
      </c>
      <c r="C2091" s="2" t="s">
        <v>11</v>
      </c>
      <c r="D2091" s="2" t="s">
        <v>1128</v>
      </c>
      <c r="E2091" s="2" t="s">
        <v>70</v>
      </c>
      <c r="F2091" s="2">
        <v>300</v>
      </c>
      <c r="G2091" s="2">
        <v>2.9</v>
      </c>
      <c r="H2091" s="2">
        <v>80</v>
      </c>
      <c r="I2091" s="2" t="s">
        <v>25</v>
      </c>
      <c r="J2091" s="2">
        <v>69</v>
      </c>
    </row>
    <row r="2092" spans="1:10" x14ac:dyDescent="0.3">
      <c r="A2092" s="2">
        <v>443564</v>
      </c>
      <c r="B2092" s="2" t="s">
        <v>25</v>
      </c>
      <c r="C2092" s="2" t="s">
        <v>11</v>
      </c>
      <c r="D2092" s="2" t="s">
        <v>1128</v>
      </c>
      <c r="E2092" s="2" t="s">
        <v>58</v>
      </c>
      <c r="F2092" s="2">
        <v>300</v>
      </c>
      <c r="G2092" s="2">
        <v>2.9</v>
      </c>
      <c r="H2092" s="2">
        <v>80</v>
      </c>
      <c r="I2092" s="2" t="s">
        <v>25</v>
      </c>
      <c r="J2092" s="2">
        <v>69</v>
      </c>
    </row>
    <row r="2093" spans="1:10" x14ac:dyDescent="0.3">
      <c r="A2093" s="2">
        <v>443578</v>
      </c>
      <c r="B2093" s="2" t="s">
        <v>596</v>
      </c>
      <c r="C2093" s="2" t="s">
        <v>11</v>
      </c>
      <c r="D2093" s="2" t="s">
        <v>1129</v>
      </c>
      <c r="E2093" s="2" t="s">
        <v>17</v>
      </c>
      <c r="F2093" s="2">
        <v>140</v>
      </c>
      <c r="G2093" s="2">
        <v>2.9</v>
      </c>
      <c r="H2093" s="2">
        <v>80</v>
      </c>
      <c r="I2093" s="2" t="s">
        <v>596</v>
      </c>
      <c r="J2093" s="2">
        <v>35</v>
      </c>
    </row>
    <row r="2094" spans="1:10" x14ac:dyDescent="0.3">
      <c r="A2094" s="2">
        <v>443578</v>
      </c>
      <c r="B2094" s="2" t="s">
        <v>596</v>
      </c>
      <c r="C2094" s="2" t="s">
        <v>11</v>
      </c>
      <c r="D2094" s="2" t="s">
        <v>1129</v>
      </c>
      <c r="E2094" s="2" t="s">
        <v>16</v>
      </c>
      <c r="F2094" s="2">
        <v>140</v>
      </c>
      <c r="G2094" s="2">
        <v>2.9</v>
      </c>
      <c r="H2094" s="2">
        <v>80</v>
      </c>
      <c r="I2094" s="2" t="s">
        <v>596</v>
      </c>
      <c r="J2094" s="2">
        <v>35</v>
      </c>
    </row>
    <row r="2095" spans="1:10" x14ac:dyDescent="0.3">
      <c r="A2095" s="2">
        <v>443815</v>
      </c>
      <c r="B2095" s="2" t="s">
        <v>419</v>
      </c>
      <c r="C2095" s="2" t="s">
        <v>11</v>
      </c>
      <c r="D2095" s="2" t="s">
        <v>1130</v>
      </c>
      <c r="E2095" s="2" t="s">
        <v>22</v>
      </c>
      <c r="F2095" s="2">
        <v>200</v>
      </c>
      <c r="G2095" s="2">
        <v>4.5999999999999996</v>
      </c>
      <c r="H2095" s="2">
        <v>50</v>
      </c>
      <c r="I2095" s="2" t="s">
        <v>419</v>
      </c>
      <c r="J2095" s="2">
        <v>40</v>
      </c>
    </row>
    <row r="2096" spans="1:10" x14ac:dyDescent="0.3">
      <c r="A2096" s="2">
        <v>443815</v>
      </c>
      <c r="B2096" s="2" t="s">
        <v>419</v>
      </c>
      <c r="C2096" s="2" t="s">
        <v>11</v>
      </c>
      <c r="D2096" s="2" t="s">
        <v>1130</v>
      </c>
      <c r="E2096" s="2" t="s">
        <v>33</v>
      </c>
      <c r="F2096" s="2">
        <v>200</v>
      </c>
      <c r="G2096" s="2">
        <v>4.5999999999999996</v>
      </c>
      <c r="H2096" s="2">
        <v>50</v>
      </c>
      <c r="I2096" s="2" t="s">
        <v>419</v>
      </c>
      <c r="J2096" s="2">
        <v>40</v>
      </c>
    </row>
    <row r="2097" spans="1:10" x14ac:dyDescent="0.3">
      <c r="A2097" s="2">
        <v>443826</v>
      </c>
      <c r="B2097" s="2" t="s">
        <v>25</v>
      </c>
      <c r="C2097" s="2" t="s">
        <v>11</v>
      </c>
      <c r="D2097" s="2" t="s">
        <v>1131</v>
      </c>
      <c r="E2097" s="2" t="s">
        <v>16</v>
      </c>
      <c r="F2097" s="2">
        <v>350</v>
      </c>
      <c r="G2097" s="2">
        <v>2.9</v>
      </c>
      <c r="H2097" s="2">
        <v>80</v>
      </c>
      <c r="I2097" s="2" t="s">
        <v>25</v>
      </c>
      <c r="J2097" s="2">
        <v>55</v>
      </c>
    </row>
    <row r="2098" spans="1:10" x14ac:dyDescent="0.3">
      <c r="A2098" s="2">
        <v>443826</v>
      </c>
      <c r="B2098" s="2" t="s">
        <v>25</v>
      </c>
      <c r="C2098" s="2" t="s">
        <v>11</v>
      </c>
      <c r="D2098" s="2" t="s">
        <v>1131</v>
      </c>
      <c r="E2098" s="2" t="s">
        <v>17</v>
      </c>
      <c r="F2098" s="2">
        <v>350</v>
      </c>
      <c r="G2098" s="2">
        <v>2.9</v>
      </c>
      <c r="H2098" s="2">
        <v>80</v>
      </c>
      <c r="I2098" s="2" t="s">
        <v>25</v>
      </c>
      <c r="J2098" s="2">
        <v>55</v>
      </c>
    </row>
    <row r="2099" spans="1:10" x14ac:dyDescent="0.3">
      <c r="A2099" s="2">
        <v>443826</v>
      </c>
      <c r="B2099" s="2" t="s">
        <v>25</v>
      </c>
      <c r="C2099" s="2" t="s">
        <v>11</v>
      </c>
      <c r="D2099" s="2" t="s">
        <v>1131</v>
      </c>
      <c r="E2099" s="2" t="s">
        <v>30</v>
      </c>
      <c r="F2099" s="2">
        <v>350</v>
      </c>
      <c r="G2099" s="2">
        <v>2.9</v>
      </c>
      <c r="H2099" s="2">
        <v>80</v>
      </c>
      <c r="I2099" s="2" t="s">
        <v>25</v>
      </c>
      <c r="J2099" s="2">
        <v>55</v>
      </c>
    </row>
    <row r="2100" spans="1:10" x14ac:dyDescent="0.3">
      <c r="A2100" s="2">
        <v>443826</v>
      </c>
      <c r="B2100" s="2" t="s">
        <v>25</v>
      </c>
      <c r="C2100" s="2" t="s">
        <v>11</v>
      </c>
      <c r="D2100" s="2" t="s">
        <v>1131</v>
      </c>
      <c r="E2100" s="2" t="s">
        <v>28</v>
      </c>
      <c r="F2100" s="2">
        <v>350</v>
      </c>
      <c r="G2100" s="2">
        <v>2.9</v>
      </c>
      <c r="H2100" s="2">
        <v>80</v>
      </c>
      <c r="I2100" s="2" t="s">
        <v>25</v>
      </c>
      <c r="J2100" s="2">
        <v>55</v>
      </c>
    </row>
    <row r="2101" spans="1:10" x14ac:dyDescent="0.3">
      <c r="A2101" s="2">
        <v>443826</v>
      </c>
      <c r="B2101" s="2" t="s">
        <v>25</v>
      </c>
      <c r="C2101" s="2" t="s">
        <v>11</v>
      </c>
      <c r="D2101" s="2" t="s">
        <v>1131</v>
      </c>
      <c r="E2101" s="2" t="s">
        <v>24</v>
      </c>
      <c r="F2101" s="2">
        <v>350</v>
      </c>
      <c r="G2101" s="2">
        <v>2.9</v>
      </c>
      <c r="H2101" s="2">
        <v>80</v>
      </c>
      <c r="I2101" s="2" t="s">
        <v>25</v>
      </c>
      <c r="J2101" s="2">
        <v>55</v>
      </c>
    </row>
    <row r="2102" spans="1:10" x14ac:dyDescent="0.3">
      <c r="A2102" s="2">
        <v>443826</v>
      </c>
      <c r="B2102" s="2" t="s">
        <v>25</v>
      </c>
      <c r="C2102" s="2" t="s">
        <v>11</v>
      </c>
      <c r="D2102" s="2" t="s">
        <v>1131</v>
      </c>
      <c r="E2102" s="2" t="s">
        <v>120</v>
      </c>
      <c r="F2102" s="2">
        <v>350</v>
      </c>
      <c r="G2102" s="2">
        <v>2.9</v>
      </c>
      <c r="H2102" s="2">
        <v>80</v>
      </c>
      <c r="I2102" s="2" t="s">
        <v>25</v>
      </c>
      <c r="J2102" s="2">
        <v>55</v>
      </c>
    </row>
    <row r="2103" spans="1:10" x14ac:dyDescent="0.3">
      <c r="A2103" s="2">
        <v>443826</v>
      </c>
      <c r="B2103" s="2" t="s">
        <v>25</v>
      </c>
      <c r="C2103" s="2" t="s">
        <v>11</v>
      </c>
      <c r="D2103" s="2" t="s">
        <v>1131</v>
      </c>
      <c r="E2103" s="2" t="s">
        <v>57</v>
      </c>
      <c r="F2103" s="2">
        <v>350</v>
      </c>
      <c r="G2103" s="2">
        <v>2.9</v>
      </c>
      <c r="H2103" s="2">
        <v>80</v>
      </c>
      <c r="I2103" s="2" t="s">
        <v>25</v>
      </c>
      <c r="J2103" s="2">
        <v>55</v>
      </c>
    </row>
    <row r="2104" spans="1:10" x14ac:dyDescent="0.3">
      <c r="A2104" s="2">
        <v>443826</v>
      </c>
      <c r="B2104" s="2" t="s">
        <v>25</v>
      </c>
      <c r="C2104" s="2" t="s">
        <v>11</v>
      </c>
      <c r="D2104" s="2" t="s">
        <v>1131</v>
      </c>
      <c r="E2104" s="2" t="s">
        <v>29</v>
      </c>
      <c r="F2104" s="2">
        <v>350</v>
      </c>
      <c r="G2104" s="2">
        <v>2.9</v>
      </c>
      <c r="H2104" s="2">
        <v>80</v>
      </c>
      <c r="I2104" s="2" t="s">
        <v>25</v>
      </c>
      <c r="J2104" s="2">
        <v>55</v>
      </c>
    </row>
    <row r="2105" spans="1:10" x14ac:dyDescent="0.3">
      <c r="A2105" s="2">
        <v>443826</v>
      </c>
      <c r="B2105" s="2" t="s">
        <v>25</v>
      </c>
      <c r="C2105" s="2" t="s">
        <v>11</v>
      </c>
      <c r="D2105" s="2" t="s">
        <v>1131</v>
      </c>
      <c r="E2105" s="2" t="s">
        <v>22</v>
      </c>
      <c r="F2105" s="2">
        <v>350</v>
      </c>
      <c r="G2105" s="2">
        <v>2.9</v>
      </c>
      <c r="H2105" s="2">
        <v>80</v>
      </c>
      <c r="I2105" s="2" t="s">
        <v>25</v>
      </c>
      <c r="J2105" s="2">
        <v>55</v>
      </c>
    </row>
    <row r="2106" spans="1:10" x14ac:dyDescent="0.3">
      <c r="A2106" s="2">
        <v>443929</v>
      </c>
      <c r="B2106" s="2" t="s">
        <v>238</v>
      </c>
      <c r="C2106" s="2" t="s">
        <v>11</v>
      </c>
      <c r="D2106" s="2" t="s">
        <v>1132</v>
      </c>
      <c r="E2106" s="2" t="s">
        <v>98</v>
      </c>
      <c r="F2106" s="2">
        <v>200</v>
      </c>
      <c r="G2106" s="2">
        <v>2.9</v>
      </c>
      <c r="H2106" s="2">
        <v>80</v>
      </c>
      <c r="I2106" s="2" t="s">
        <v>238</v>
      </c>
      <c r="J2106" s="2">
        <v>52</v>
      </c>
    </row>
    <row r="2107" spans="1:10" x14ac:dyDescent="0.3">
      <c r="A2107" s="2">
        <v>443929</v>
      </c>
      <c r="B2107" s="2" t="s">
        <v>238</v>
      </c>
      <c r="C2107" s="2" t="s">
        <v>11</v>
      </c>
      <c r="D2107" s="2" t="s">
        <v>1132</v>
      </c>
      <c r="E2107" s="2" t="s">
        <v>57</v>
      </c>
      <c r="F2107" s="2">
        <v>200</v>
      </c>
      <c r="G2107" s="2">
        <v>2.9</v>
      </c>
      <c r="H2107" s="2">
        <v>80</v>
      </c>
      <c r="I2107" s="2" t="s">
        <v>238</v>
      </c>
      <c r="J2107" s="2">
        <v>52</v>
      </c>
    </row>
    <row r="2108" spans="1:10" x14ac:dyDescent="0.3">
      <c r="A2108" s="2">
        <v>443995</v>
      </c>
      <c r="B2108" s="2" t="s">
        <v>510</v>
      </c>
      <c r="C2108" s="2" t="s">
        <v>11</v>
      </c>
      <c r="D2108" s="2" t="s">
        <v>1133</v>
      </c>
      <c r="E2108" s="2" t="s">
        <v>24</v>
      </c>
      <c r="F2108" s="2">
        <v>250</v>
      </c>
      <c r="G2108" s="2">
        <v>4.2</v>
      </c>
      <c r="H2108" s="2">
        <v>100</v>
      </c>
      <c r="I2108" s="2" t="s">
        <v>510</v>
      </c>
      <c r="J2108" s="2">
        <v>42</v>
      </c>
    </row>
    <row r="2109" spans="1:10" x14ac:dyDescent="0.3">
      <c r="A2109" s="2">
        <v>444253</v>
      </c>
      <c r="B2109" s="2" t="s">
        <v>271</v>
      </c>
      <c r="C2109" s="2" t="s">
        <v>11</v>
      </c>
      <c r="D2109" s="2" t="s">
        <v>1134</v>
      </c>
      <c r="E2109" s="2" t="s">
        <v>16</v>
      </c>
      <c r="F2109" s="2">
        <v>280</v>
      </c>
      <c r="G2109" s="2">
        <v>3.2</v>
      </c>
      <c r="H2109" s="2">
        <v>20</v>
      </c>
      <c r="I2109" s="2" t="s">
        <v>271</v>
      </c>
      <c r="J2109" s="2">
        <v>69</v>
      </c>
    </row>
    <row r="2110" spans="1:10" x14ac:dyDescent="0.3">
      <c r="A2110" s="2">
        <v>444253</v>
      </c>
      <c r="B2110" s="2" t="s">
        <v>271</v>
      </c>
      <c r="C2110" s="2" t="s">
        <v>11</v>
      </c>
      <c r="D2110" s="2" t="s">
        <v>1134</v>
      </c>
      <c r="E2110" s="2" t="s">
        <v>17</v>
      </c>
      <c r="F2110" s="2">
        <v>280</v>
      </c>
      <c r="G2110" s="2">
        <v>3.2</v>
      </c>
      <c r="H2110" s="2">
        <v>20</v>
      </c>
      <c r="I2110" s="2" t="s">
        <v>271</v>
      </c>
      <c r="J2110" s="2">
        <v>69</v>
      </c>
    </row>
    <row r="2111" spans="1:10" x14ac:dyDescent="0.3">
      <c r="A2111" s="2">
        <v>444359</v>
      </c>
      <c r="B2111" s="2" t="s">
        <v>1135</v>
      </c>
      <c r="C2111" s="2" t="s">
        <v>11</v>
      </c>
      <c r="D2111" s="2" t="s">
        <v>1136</v>
      </c>
      <c r="E2111" s="2" t="s">
        <v>33</v>
      </c>
      <c r="F2111" s="2">
        <v>250</v>
      </c>
      <c r="G2111" s="2">
        <v>2.9</v>
      </c>
      <c r="H2111" s="2">
        <v>80</v>
      </c>
      <c r="I2111" s="2" t="s">
        <v>1137</v>
      </c>
      <c r="J2111" s="2">
        <v>36</v>
      </c>
    </row>
    <row r="2112" spans="1:10" x14ac:dyDescent="0.3">
      <c r="A2112" s="2">
        <v>445639</v>
      </c>
      <c r="B2112" s="2" t="s">
        <v>419</v>
      </c>
      <c r="C2112" s="2" t="s">
        <v>11</v>
      </c>
      <c r="D2112" s="2" t="s">
        <v>1138</v>
      </c>
      <c r="E2112" s="2" t="s">
        <v>17</v>
      </c>
      <c r="F2112" s="2">
        <v>250</v>
      </c>
      <c r="G2112" s="2">
        <v>2.9</v>
      </c>
      <c r="H2112" s="2">
        <v>80</v>
      </c>
      <c r="I2112" s="2" t="s">
        <v>419</v>
      </c>
      <c r="J2112" s="2">
        <v>38</v>
      </c>
    </row>
    <row r="2113" spans="1:10" x14ac:dyDescent="0.3">
      <c r="A2113" s="2">
        <v>445639</v>
      </c>
      <c r="B2113" s="2" t="s">
        <v>419</v>
      </c>
      <c r="C2113" s="2" t="s">
        <v>11</v>
      </c>
      <c r="D2113" s="2" t="s">
        <v>1138</v>
      </c>
      <c r="E2113" s="2" t="s">
        <v>34</v>
      </c>
      <c r="F2113" s="2">
        <v>250</v>
      </c>
      <c r="G2113" s="2">
        <v>2.9</v>
      </c>
      <c r="H2113" s="2">
        <v>80</v>
      </c>
      <c r="I2113" s="2" t="s">
        <v>419</v>
      </c>
      <c r="J2113" s="2">
        <v>38</v>
      </c>
    </row>
    <row r="2114" spans="1:10" x14ac:dyDescent="0.3">
      <c r="A2114" s="2">
        <v>445639</v>
      </c>
      <c r="B2114" s="2" t="s">
        <v>419</v>
      </c>
      <c r="C2114" s="2" t="s">
        <v>11</v>
      </c>
      <c r="D2114" s="2" t="s">
        <v>1138</v>
      </c>
      <c r="E2114" s="2" t="s">
        <v>33</v>
      </c>
      <c r="F2114" s="2">
        <v>250</v>
      </c>
      <c r="G2114" s="2">
        <v>2.9</v>
      </c>
      <c r="H2114" s="2">
        <v>80</v>
      </c>
      <c r="I2114" s="2" t="s">
        <v>419</v>
      </c>
      <c r="J2114" s="2">
        <v>38</v>
      </c>
    </row>
    <row r="2115" spans="1:10" x14ac:dyDescent="0.3">
      <c r="A2115" s="2">
        <v>445869</v>
      </c>
      <c r="B2115" s="2" t="s">
        <v>136</v>
      </c>
      <c r="C2115" s="2" t="s">
        <v>11</v>
      </c>
      <c r="D2115" s="2" t="s">
        <v>943</v>
      </c>
      <c r="E2115" s="2" t="s">
        <v>24</v>
      </c>
      <c r="F2115" s="2">
        <v>400</v>
      </c>
      <c r="G2115" s="2">
        <v>4</v>
      </c>
      <c r="H2115" s="2">
        <v>500</v>
      </c>
      <c r="I2115" s="2" t="s">
        <v>136</v>
      </c>
      <c r="J2115" s="2">
        <v>64</v>
      </c>
    </row>
    <row r="2116" spans="1:10" x14ac:dyDescent="0.3">
      <c r="A2116" s="2">
        <v>445869</v>
      </c>
      <c r="B2116" s="2" t="s">
        <v>136</v>
      </c>
      <c r="C2116" s="2" t="s">
        <v>11</v>
      </c>
      <c r="D2116" s="2" t="s">
        <v>943</v>
      </c>
      <c r="E2116" s="2" t="s">
        <v>17</v>
      </c>
      <c r="F2116" s="2">
        <v>400</v>
      </c>
      <c r="G2116" s="2">
        <v>4</v>
      </c>
      <c r="H2116" s="2">
        <v>500</v>
      </c>
      <c r="I2116" s="2" t="s">
        <v>136</v>
      </c>
      <c r="J2116" s="2">
        <v>64</v>
      </c>
    </row>
    <row r="2117" spans="1:10" x14ac:dyDescent="0.3">
      <c r="A2117" s="2">
        <v>445869</v>
      </c>
      <c r="B2117" s="2" t="s">
        <v>136</v>
      </c>
      <c r="C2117" s="2" t="s">
        <v>11</v>
      </c>
      <c r="D2117" s="2" t="s">
        <v>943</v>
      </c>
      <c r="E2117" s="2" t="s">
        <v>28</v>
      </c>
      <c r="F2117" s="2">
        <v>400</v>
      </c>
      <c r="G2117" s="2">
        <v>4</v>
      </c>
      <c r="H2117" s="2">
        <v>500</v>
      </c>
      <c r="I2117" s="2" t="s">
        <v>136</v>
      </c>
      <c r="J2117" s="2">
        <v>64</v>
      </c>
    </row>
    <row r="2118" spans="1:10" x14ac:dyDescent="0.3">
      <c r="A2118" s="2">
        <v>445869</v>
      </c>
      <c r="B2118" s="2" t="s">
        <v>136</v>
      </c>
      <c r="C2118" s="2" t="s">
        <v>11</v>
      </c>
      <c r="D2118" s="2" t="s">
        <v>943</v>
      </c>
      <c r="E2118" s="2" t="s">
        <v>55</v>
      </c>
      <c r="F2118" s="2">
        <v>400</v>
      </c>
      <c r="G2118" s="2">
        <v>4</v>
      </c>
      <c r="H2118" s="2">
        <v>500</v>
      </c>
      <c r="I2118" s="2" t="s">
        <v>136</v>
      </c>
      <c r="J2118" s="2">
        <v>64</v>
      </c>
    </row>
    <row r="2119" spans="1:10" x14ac:dyDescent="0.3">
      <c r="A2119" s="2">
        <v>445869</v>
      </c>
      <c r="B2119" s="2" t="s">
        <v>136</v>
      </c>
      <c r="C2119" s="2" t="s">
        <v>11</v>
      </c>
      <c r="D2119" s="2" t="s">
        <v>943</v>
      </c>
      <c r="E2119" s="2" t="s">
        <v>57</v>
      </c>
      <c r="F2119" s="2">
        <v>400</v>
      </c>
      <c r="G2119" s="2">
        <v>4</v>
      </c>
      <c r="H2119" s="2">
        <v>500</v>
      </c>
      <c r="I2119" s="2" t="s">
        <v>136</v>
      </c>
      <c r="J2119" s="2">
        <v>64</v>
      </c>
    </row>
    <row r="2120" spans="1:10" x14ac:dyDescent="0.3">
      <c r="A2120" s="2">
        <v>446064</v>
      </c>
      <c r="B2120" s="2" t="s">
        <v>238</v>
      </c>
      <c r="C2120" s="2" t="s">
        <v>11</v>
      </c>
      <c r="D2120" s="2" t="s">
        <v>1139</v>
      </c>
      <c r="E2120" s="2" t="s">
        <v>17</v>
      </c>
      <c r="F2120" s="2">
        <v>200</v>
      </c>
      <c r="G2120" s="2">
        <v>2.9</v>
      </c>
      <c r="H2120" s="2">
        <v>80</v>
      </c>
      <c r="I2120" s="2" t="s">
        <v>238</v>
      </c>
      <c r="J2120" s="2">
        <v>35</v>
      </c>
    </row>
    <row r="2121" spans="1:10" x14ac:dyDescent="0.3">
      <c r="A2121" s="2">
        <v>446064</v>
      </c>
      <c r="B2121" s="2" t="s">
        <v>238</v>
      </c>
      <c r="C2121" s="2" t="s">
        <v>11</v>
      </c>
      <c r="D2121" s="2" t="s">
        <v>1139</v>
      </c>
      <c r="E2121" s="2" t="s">
        <v>16</v>
      </c>
      <c r="F2121" s="2">
        <v>200</v>
      </c>
      <c r="G2121" s="2">
        <v>2.9</v>
      </c>
      <c r="H2121" s="2">
        <v>80</v>
      </c>
      <c r="I2121" s="2" t="s">
        <v>238</v>
      </c>
      <c r="J2121" s="2">
        <v>35</v>
      </c>
    </row>
    <row r="2122" spans="1:10" x14ac:dyDescent="0.3">
      <c r="A2122" s="2">
        <v>446178</v>
      </c>
      <c r="B2122" s="2" t="s">
        <v>510</v>
      </c>
      <c r="C2122" s="2" t="s">
        <v>11</v>
      </c>
      <c r="D2122" s="2" t="s">
        <v>1140</v>
      </c>
      <c r="E2122" s="2" t="s">
        <v>120</v>
      </c>
      <c r="F2122" s="2">
        <v>105</v>
      </c>
      <c r="G2122" s="2">
        <v>2.9</v>
      </c>
      <c r="H2122" s="2">
        <v>80</v>
      </c>
      <c r="I2122" s="2" t="s">
        <v>510</v>
      </c>
      <c r="J2122" s="2">
        <v>36</v>
      </c>
    </row>
    <row r="2123" spans="1:10" x14ac:dyDescent="0.3">
      <c r="A2123" s="2">
        <v>446189</v>
      </c>
      <c r="B2123" s="2" t="s">
        <v>419</v>
      </c>
      <c r="C2123" s="2" t="s">
        <v>11</v>
      </c>
      <c r="D2123" s="2" t="s">
        <v>1141</v>
      </c>
      <c r="E2123" s="2" t="s">
        <v>34</v>
      </c>
      <c r="F2123" s="2">
        <v>300</v>
      </c>
      <c r="G2123" s="2">
        <v>4.4000000000000004</v>
      </c>
      <c r="H2123" s="2">
        <v>20</v>
      </c>
      <c r="I2123" s="2" t="s">
        <v>419</v>
      </c>
      <c r="J2123" s="2">
        <v>74</v>
      </c>
    </row>
    <row r="2124" spans="1:10" x14ac:dyDescent="0.3">
      <c r="A2124" s="2">
        <v>446189</v>
      </c>
      <c r="B2124" s="2" t="s">
        <v>419</v>
      </c>
      <c r="C2124" s="2" t="s">
        <v>11</v>
      </c>
      <c r="D2124" s="2" t="s">
        <v>1141</v>
      </c>
      <c r="E2124" s="2" t="s">
        <v>29</v>
      </c>
      <c r="F2124" s="2">
        <v>300</v>
      </c>
      <c r="G2124" s="2">
        <v>4.4000000000000004</v>
      </c>
      <c r="H2124" s="2">
        <v>20</v>
      </c>
      <c r="I2124" s="2" t="s">
        <v>419</v>
      </c>
      <c r="J2124" s="2">
        <v>74</v>
      </c>
    </row>
    <row r="2125" spans="1:10" x14ac:dyDescent="0.3">
      <c r="A2125" s="2">
        <v>446585</v>
      </c>
      <c r="B2125" s="2" t="s">
        <v>136</v>
      </c>
      <c r="C2125" s="2" t="s">
        <v>11</v>
      </c>
      <c r="D2125" s="2" t="s">
        <v>1123</v>
      </c>
      <c r="E2125" s="2" t="s">
        <v>98</v>
      </c>
      <c r="F2125" s="2">
        <v>200</v>
      </c>
      <c r="G2125" s="2">
        <v>4</v>
      </c>
      <c r="H2125" s="2">
        <v>500</v>
      </c>
      <c r="I2125" s="2" t="s">
        <v>136</v>
      </c>
      <c r="J2125" s="2">
        <v>63</v>
      </c>
    </row>
    <row r="2126" spans="1:10" x14ac:dyDescent="0.3">
      <c r="A2126" s="2">
        <v>446585</v>
      </c>
      <c r="B2126" s="2" t="s">
        <v>136</v>
      </c>
      <c r="C2126" s="2" t="s">
        <v>11</v>
      </c>
      <c r="D2126" s="2" t="s">
        <v>1123</v>
      </c>
      <c r="E2126" s="2" t="s">
        <v>169</v>
      </c>
      <c r="F2126" s="2">
        <v>200</v>
      </c>
      <c r="G2126" s="2">
        <v>4</v>
      </c>
      <c r="H2126" s="2">
        <v>500</v>
      </c>
      <c r="I2126" s="2" t="s">
        <v>136</v>
      </c>
      <c r="J2126" s="2">
        <v>63</v>
      </c>
    </row>
    <row r="2127" spans="1:10" x14ac:dyDescent="0.3">
      <c r="A2127" s="2">
        <v>446654</v>
      </c>
      <c r="B2127" s="2" t="s">
        <v>238</v>
      </c>
      <c r="C2127" s="2" t="s">
        <v>11</v>
      </c>
      <c r="D2127" s="2" t="s">
        <v>1142</v>
      </c>
      <c r="E2127" s="2" t="s">
        <v>98</v>
      </c>
      <c r="F2127" s="2">
        <v>140</v>
      </c>
      <c r="G2127" s="2">
        <v>2.9</v>
      </c>
      <c r="H2127" s="2">
        <v>80</v>
      </c>
      <c r="I2127" s="2" t="s">
        <v>238</v>
      </c>
      <c r="J2127" s="2">
        <v>35</v>
      </c>
    </row>
    <row r="2128" spans="1:10" x14ac:dyDescent="0.3">
      <c r="A2128" s="2">
        <v>446670</v>
      </c>
      <c r="B2128" s="2" t="s">
        <v>136</v>
      </c>
      <c r="C2128" s="2" t="s">
        <v>11</v>
      </c>
      <c r="D2128" s="2" t="s">
        <v>1143</v>
      </c>
      <c r="E2128" s="2" t="s">
        <v>57</v>
      </c>
      <c r="F2128" s="2">
        <v>100</v>
      </c>
      <c r="G2128" s="2">
        <v>4.2</v>
      </c>
      <c r="H2128" s="2">
        <v>50</v>
      </c>
      <c r="I2128" s="2" t="s">
        <v>136</v>
      </c>
      <c r="J2128" s="2">
        <v>63</v>
      </c>
    </row>
    <row r="2129" spans="1:10" x14ac:dyDescent="0.3">
      <c r="A2129" s="2">
        <v>446983</v>
      </c>
      <c r="B2129" s="2" t="s">
        <v>238</v>
      </c>
      <c r="C2129" s="2" t="s">
        <v>11</v>
      </c>
      <c r="D2129" s="2" t="s">
        <v>1144</v>
      </c>
      <c r="E2129" s="2" t="s">
        <v>57</v>
      </c>
      <c r="F2129" s="2">
        <v>200</v>
      </c>
      <c r="G2129" s="2">
        <v>2.9</v>
      </c>
      <c r="H2129" s="2">
        <v>80</v>
      </c>
      <c r="I2129" s="2" t="s">
        <v>238</v>
      </c>
      <c r="J2129" s="2">
        <v>31</v>
      </c>
    </row>
    <row r="2130" spans="1:10" x14ac:dyDescent="0.3">
      <c r="A2130" s="2">
        <v>446983</v>
      </c>
      <c r="B2130" s="2" t="s">
        <v>238</v>
      </c>
      <c r="C2130" s="2" t="s">
        <v>11</v>
      </c>
      <c r="D2130" s="2" t="s">
        <v>1144</v>
      </c>
      <c r="E2130" s="2" t="s">
        <v>120</v>
      </c>
      <c r="F2130" s="2">
        <v>200</v>
      </c>
      <c r="G2130" s="2">
        <v>2.9</v>
      </c>
      <c r="H2130" s="2">
        <v>80</v>
      </c>
      <c r="I2130" s="2" t="s">
        <v>238</v>
      </c>
      <c r="J2130" s="2">
        <v>31</v>
      </c>
    </row>
    <row r="2131" spans="1:10" x14ac:dyDescent="0.3">
      <c r="A2131" s="2">
        <v>447343</v>
      </c>
      <c r="B2131" s="2" t="s">
        <v>935</v>
      </c>
      <c r="C2131" s="2" t="s">
        <v>11</v>
      </c>
      <c r="D2131" s="2" t="s">
        <v>1145</v>
      </c>
      <c r="E2131" s="2" t="s">
        <v>17</v>
      </c>
      <c r="F2131" s="2">
        <v>250</v>
      </c>
      <c r="G2131" s="2">
        <v>2.9</v>
      </c>
      <c r="H2131" s="2">
        <v>80</v>
      </c>
      <c r="I2131" s="2" t="s">
        <v>935</v>
      </c>
      <c r="J2131" s="2">
        <v>40</v>
      </c>
    </row>
    <row r="2132" spans="1:10" x14ac:dyDescent="0.3">
      <c r="A2132" s="2">
        <v>447904</v>
      </c>
      <c r="B2132" s="2" t="s">
        <v>510</v>
      </c>
      <c r="C2132" s="2" t="s">
        <v>11</v>
      </c>
      <c r="D2132" s="2" t="s">
        <v>1146</v>
      </c>
      <c r="E2132" s="2" t="s">
        <v>24</v>
      </c>
      <c r="F2132" s="2">
        <v>300</v>
      </c>
      <c r="G2132" s="2">
        <v>2.9</v>
      </c>
      <c r="H2132" s="2">
        <v>80</v>
      </c>
      <c r="I2132" s="2" t="s">
        <v>510</v>
      </c>
      <c r="J2132" s="2">
        <v>48</v>
      </c>
    </row>
    <row r="2133" spans="1:10" x14ac:dyDescent="0.3">
      <c r="A2133" s="2">
        <v>447904</v>
      </c>
      <c r="B2133" s="2" t="s">
        <v>510</v>
      </c>
      <c r="C2133" s="2" t="s">
        <v>11</v>
      </c>
      <c r="D2133" s="2" t="s">
        <v>1146</v>
      </c>
      <c r="E2133" s="2" t="s">
        <v>17</v>
      </c>
      <c r="F2133" s="2">
        <v>300</v>
      </c>
      <c r="G2133" s="2">
        <v>2.9</v>
      </c>
      <c r="H2133" s="2">
        <v>80</v>
      </c>
      <c r="I2133" s="2" t="s">
        <v>510</v>
      </c>
      <c r="J2133" s="2">
        <v>48</v>
      </c>
    </row>
    <row r="2134" spans="1:10" x14ac:dyDescent="0.3">
      <c r="A2134" s="2">
        <v>448270</v>
      </c>
      <c r="B2134" s="2" t="s">
        <v>414</v>
      </c>
      <c r="C2134" s="2" t="s">
        <v>11</v>
      </c>
      <c r="D2134" s="2" t="s">
        <v>1147</v>
      </c>
      <c r="E2134" s="2" t="s">
        <v>57</v>
      </c>
      <c r="F2134" s="2">
        <v>200</v>
      </c>
      <c r="G2134" s="2">
        <v>2.9</v>
      </c>
      <c r="H2134" s="2">
        <v>80</v>
      </c>
      <c r="I2134" s="2" t="s">
        <v>414</v>
      </c>
      <c r="J2134" s="2">
        <v>46</v>
      </c>
    </row>
    <row r="2135" spans="1:10" x14ac:dyDescent="0.3">
      <c r="A2135" s="2">
        <v>448270</v>
      </c>
      <c r="B2135" s="2" t="s">
        <v>414</v>
      </c>
      <c r="C2135" s="2" t="s">
        <v>11</v>
      </c>
      <c r="D2135" s="2" t="s">
        <v>1147</v>
      </c>
      <c r="E2135" s="2" t="s">
        <v>436</v>
      </c>
      <c r="F2135" s="2">
        <v>200</v>
      </c>
      <c r="G2135" s="2">
        <v>2.9</v>
      </c>
      <c r="H2135" s="2">
        <v>80</v>
      </c>
      <c r="I2135" s="2" t="s">
        <v>414</v>
      </c>
      <c r="J2135" s="2">
        <v>46</v>
      </c>
    </row>
    <row r="2136" spans="1:10" x14ac:dyDescent="0.3">
      <c r="A2136" s="2">
        <v>448270</v>
      </c>
      <c r="B2136" s="2" t="s">
        <v>414</v>
      </c>
      <c r="C2136" s="2" t="s">
        <v>11</v>
      </c>
      <c r="D2136" s="2" t="s">
        <v>1147</v>
      </c>
      <c r="E2136" s="2" t="s">
        <v>16</v>
      </c>
      <c r="F2136" s="2">
        <v>200</v>
      </c>
      <c r="G2136" s="2">
        <v>2.9</v>
      </c>
      <c r="H2136" s="2">
        <v>80</v>
      </c>
      <c r="I2136" s="2" t="s">
        <v>414</v>
      </c>
      <c r="J2136" s="2">
        <v>46</v>
      </c>
    </row>
    <row r="2137" spans="1:10" x14ac:dyDescent="0.3">
      <c r="A2137" s="2">
        <v>448442</v>
      </c>
      <c r="B2137" s="2" t="s">
        <v>238</v>
      </c>
      <c r="C2137" s="2" t="s">
        <v>11</v>
      </c>
      <c r="D2137" s="2" t="s">
        <v>1148</v>
      </c>
      <c r="E2137" s="2" t="s">
        <v>17</v>
      </c>
      <c r="F2137" s="2">
        <v>250</v>
      </c>
      <c r="G2137" s="2">
        <v>2.9</v>
      </c>
      <c r="H2137" s="2">
        <v>80</v>
      </c>
      <c r="I2137" s="2" t="s">
        <v>238</v>
      </c>
      <c r="J2137" s="2">
        <v>40</v>
      </c>
    </row>
    <row r="2138" spans="1:10" x14ac:dyDescent="0.3">
      <c r="A2138" s="2">
        <v>448442</v>
      </c>
      <c r="B2138" s="2" t="s">
        <v>238</v>
      </c>
      <c r="C2138" s="2" t="s">
        <v>11</v>
      </c>
      <c r="D2138" s="2" t="s">
        <v>1148</v>
      </c>
      <c r="E2138" s="2" t="s">
        <v>33</v>
      </c>
      <c r="F2138" s="2">
        <v>250</v>
      </c>
      <c r="G2138" s="2">
        <v>2.9</v>
      </c>
      <c r="H2138" s="2">
        <v>80</v>
      </c>
      <c r="I2138" s="2" t="s">
        <v>238</v>
      </c>
      <c r="J2138" s="2">
        <v>40</v>
      </c>
    </row>
    <row r="2139" spans="1:10" x14ac:dyDescent="0.3">
      <c r="A2139" s="2">
        <v>448830</v>
      </c>
      <c r="B2139" s="2" t="s">
        <v>25</v>
      </c>
      <c r="C2139" s="2" t="s">
        <v>11</v>
      </c>
      <c r="D2139" s="2" t="s">
        <v>1149</v>
      </c>
      <c r="E2139" s="2" t="s">
        <v>120</v>
      </c>
      <c r="F2139" s="2">
        <v>250</v>
      </c>
      <c r="G2139" s="2">
        <v>2.9</v>
      </c>
      <c r="H2139" s="2">
        <v>80</v>
      </c>
      <c r="I2139" s="2" t="s">
        <v>25</v>
      </c>
      <c r="J2139" s="2">
        <v>78</v>
      </c>
    </row>
    <row r="2140" spans="1:10" x14ac:dyDescent="0.3">
      <c r="A2140" s="2">
        <v>448830</v>
      </c>
      <c r="B2140" s="2" t="s">
        <v>25</v>
      </c>
      <c r="C2140" s="2" t="s">
        <v>11</v>
      </c>
      <c r="D2140" s="2" t="s">
        <v>1149</v>
      </c>
      <c r="E2140" s="2" t="s">
        <v>140</v>
      </c>
      <c r="F2140" s="2">
        <v>250</v>
      </c>
      <c r="G2140" s="2">
        <v>2.9</v>
      </c>
      <c r="H2140" s="2">
        <v>80</v>
      </c>
      <c r="I2140" s="2" t="s">
        <v>25</v>
      </c>
      <c r="J2140" s="2">
        <v>78</v>
      </c>
    </row>
    <row r="2141" spans="1:10" x14ac:dyDescent="0.3">
      <c r="A2141" s="2">
        <v>448834</v>
      </c>
      <c r="B2141" s="2" t="s">
        <v>706</v>
      </c>
      <c r="C2141" s="2" t="s">
        <v>11</v>
      </c>
      <c r="D2141" s="2" t="s">
        <v>1150</v>
      </c>
      <c r="E2141" s="2" t="s">
        <v>47</v>
      </c>
      <c r="F2141" s="2">
        <v>500</v>
      </c>
      <c r="G2141" s="2">
        <v>4</v>
      </c>
      <c r="H2141" s="2">
        <v>20</v>
      </c>
      <c r="I2141" s="2" t="s">
        <v>706</v>
      </c>
      <c r="J2141" s="2">
        <v>69</v>
      </c>
    </row>
    <row r="2142" spans="1:10" x14ac:dyDescent="0.3">
      <c r="A2142" s="2">
        <v>448834</v>
      </c>
      <c r="B2142" s="2" t="s">
        <v>706</v>
      </c>
      <c r="C2142" s="2" t="s">
        <v>11</v>
      </c>
      <c r="D2142" s="2" t="s">
        <v>1150</v>
      </c>
      <c r="E2142" s="2" t="s">
        <v>184</v>
      </c>
      <c r="F2142" s="2">
        <v>500</v>
      </c>
      <c r="G2142" s="2">
        <v>4</v>
      </c>
      <c r="H2142" s="2">
        <v>20</v>
      </c>
      <c r="I2142" s="2" t="s">
        <v>706</v>
      </c>
      <c r="J2142" s="2">
        <v>69</v>
      </c>
    </row>
    <row r="2143" spans="1:10" x14ac:dyDescent="0.3">
      <c r="A2143" s="2">
        <v>448834</v>
      </c>
      <c r="B2143" s="2" t="s">
        <v>706</v>
      </c>
      <c r="C2143" s="2" t="s">
        <v>11</v>
      </c>
      <c r="D2143" s="2" t="s">
        <v>1150</v>
      </c>
      <c r="E2143" s="2" t="s">
        <v>68</v>
      </c>
      <c r="F2143" s="2">
        <v>500</v>
      </c>
      <c r="G2143" s="2">
        <v>4</v>
      </c>
      <c r="H2143" s="2">
        <v>20</v>
      </c>
      <c r="I2143" s="2" t="s">
        <v>706</v>
      </c>
      <c r="J2143" s="2">
        <v>69</v>
      </c>
    </row>
    <row r="2144" spans="1:10" x14ac:dyDescent="0.3">
      <c r="A2144" s="2">
        <v>448909</v>
      </c>
      <c r="B2144" s="2" t="s">
        <v>238</v>
      </c>
      <c r="C2144" s="2" t="s">
        <v>11</v>
      </c>
      <c r="D2144" s="2" t="s">
        <v>1151</v>
      </c>
      <c r="E2144" s="2" t="s">
        <v>57</v>
      </c>
      <c r="F2144" s="2">
        <v>300</v>
      </c>
      <c r="G2144" s="2">
        <v>5</v>
      </c>
      <c r="H2144" s="2">
        <v>20</v>
      </c>
      <c r="I2144" s="2" t="s">
        <v>238</v>
      </c>
      <c r="J2144" s="2">
        <v>46</v>
      </c>
    </row>
    <row r="2145" spans="1:10" x14ac:dyDescent="0.3">
      <c r="A2145" s="2">
        <v>449427</v>
      </c>
      <c r="B2145" s="2" t="s">
        <v>419</v>
      </c>
      <c r="C2145" s="2" t="s">
        <v>11</v>
      </c>
      <c r="D2145" s="2" t="s">
        <v>1152</v>
      </c>
      <c r="E2145" s="2" t="s">
        <v>45</v>
      </c>
      <c r="F2145" s="2">
        <v>280</v>
      </c>
      <c r="G2145" s="2">
        <v>2.9</v>
      </c>
      <c r="H2145" s="2">
        <v>80</v>
      </c>
      <c r="I2145" s="2" t="s">
        <v>419</v>
      </c>
      <c r="J2145" s="2">
        <v>32</v>
      </c>
    </row>
    <row r="2146" spans="1:10" x14ac:dyDescent="0.3">
      <c r="A2146" s="2">
        <v>449427</v>
      </c>
      <c r="B2146" s="2" t="s">
        <v>419</v>
      </c>
      <c r="C2146" s="2" t="s">
        <v>11</v>
      </c>
      <c r="D2146" s="2" t="s">
        <v>1152</v>
      </c>
      <c r="E2146" s="2" t="s">
        <v>38</v>
      </c>
      <c r="F2146" s="2">
        <v>280</v>
      </c>
      <c r="G2146" s="2">
        <v>2.9</v>
      </c>
      <c r="H2146" s="2">
        <v>80</v>
      </c>
      <c r="I2146" s="2" t="s">
        <v>419</v>
      </c>
      <c r="J2146" s="2">
        <v>32</v>
      </c>
    </row>
    <row r="2147" spans="1:10" x14ac:dyDescent="0.3">
      <c r="A2147" s="2">
        <v>449427</v>
      </c>
      <c r="B2147" s="2" t="s">
        <v>419</v>
      </c>
      <c r="C2147" s="2" t="s">
        <v>11</v>
      </c>
      <c r="D2147" s="2" t="s">
        <v>1152</v>
      </c>
      <c r="E2147" s="2" t="s">
        <v>16</v>
      </c>
      <c r="F2147" s="2">
        <v>280</v>
      </c>
      <c r="G2147" s="2">
        <v>2.9</v>
      </c>
      <c r="H2147" s="2">
        <v>80</v>
      </c>
      <c r="I2147" s="2" t="s">
        <v>419</v>
      </c>
      <c r="J2147" s="2">
        <v>32</v>
      </c>
    </row>
    <row r="2148" spans="1:10" x14ac:dyDescent="0.3">
      <c r="A2148" s="2">
        <v>449569</v>
      </c>
      <c r="B2148" s="2" t="s">
        <v>414</v>
      </c>
      <c r="C2148" s="2" t="s">
        <v>11</v>
      </c>
      <c r="D2148" s="2" t="s">
        <v>1153</v>
      </c>
      <c r="E2148" s="2" t="s">
        <v>98</v>
      </c>
      <c r="F2148" s="2">
        <v>275</v>
      </c>
      <c r="G2148" s="2">
        <v>2.9</v>
      </c>
      <c r="H2148" s="2">
        <v>80</v>
      </c>
      <c r="I2148" s="2" t="s">
        <v>414</v>
      </c>
      <c r="J2148" s="2">
        <v>53</v>
      </c>
    </row>
    <row r="2149" spans="1:10" x14ac:dyDescent="0.3">
      <c r="A2149" s="2">
        <v>450110</v>
      </c>
      <c r="B2149" s="2" t="s">
        <v>419</v>
      </c>
      <c r="C2149" s="2" t="s">
        <v>11</v>
      </c>
      <c r="D2149" s="2" t="s">
        <v>1154</v>
      </c>
      <c r="E2149" s="2" t="s">
        <v>22</v>
      </c>
      <c r="F2149" s="2">
        <v>300</v>
      </c>
      <c r="G2149" s="2">
        <v>2.9</v>
      </c>
      <c r="H2149" s="2">
        <v>80</v>
      </c>
      <c r="I2149" s="2" t="s">
        <v>419</v>
      </c>
      <c r="J2149" s="2">
        <v>39</v>
      </c>
    </row>
    <row r="2150" spans="1:10" x14ac:dyDescent="0.3">
      <c r="A2150" s="2">
        <v>450110</v>
      </c>
      <c r="B2150" s="2" t="s">
        <v>419</v>
      </c>
      <c r="C2150" s="2" t="s">
        <v>11</v>
      </c>
      <c r="D2150" s="2" t="s">
        <v>1154</v>
      </c>
      <c r="E2150" s="2" t="s">
        <v>33</v>
      </c>
      <c r="F2150" s="2">
        <v>300</v>
      </c>
      <c r="G2150" s="2">
        <v>2.9</v>
      </c>
      <c r="H2150" s="2">
        <v>80</v>
      </c>
      <c r="I2150" s="2" t="s">
        <v>419</v>
      </c>
      <c r="J2150" s="2">
        <v>39</v>
      </c>
    </row>
    <row r="2151" spans="1:10" x14ac:dyDescent="0.3">
      <c r="A2151" s="2">
        <v>450110</v>
      </c>
      <c r="B2151" s="2" t="s">
        <v>419</v>
      </c>
      <c r="C2151" s="2" t="s">
        <v>11</v>
      </c>
      <c r="D2151" s="2" t="s">
        <v>1154</v>
      </c>
      <c r="E2151" s="2" t="s">
        <v>98</v>
      </c>
      <c r="F2151" s="2">
        <v>300</v>
      </c>
      <c r="G2151" s="2">
        <v>2.9</v>
      </c>
      <c r="H2151" s="2">
        <v>80</v>
      </c>
      <c r="I2151" s="2" t="s">
        <v>419</v>
      </c>
      <c r="J2151" s="2">
        <v>39</v>
      </c>
    </row>
    <row r="2152" spans="1:10" x14ac:dyDescent="0.3">
      <c r="A2152" s="2">
        <v>450110</v>
      </c>
      <c r="B2152" s="2" t="s">
        <v>419</v>
      </c>
      <c r="C2152" s="2" t="s">
        <v>11</v>
      </c>
      <c r="D2152" s="2" t="s">
        <v>1154</v>
      </c>
      <c r="E2152" s="2" t="s">
        <v>120</v>
      </c>
      <c r="F2152" s="2">
        <v>300</v>
      </c>
      <c r="G2152" s="2">
        <v>2.9</v>
      </c>
      <c r="H2152" s="2">
        <v>80</v>
      </c>
      <c r="I2152" s="2" t="s">
        <v>419</v>
      </c>
      <c r="J2152" s="2">
        <v>39</v>
      </c>
    </row>
    <row r="2153" spans="1:10" x14ac:dyDescent="0.3">
      <c r="A2153" s="2">
        <v>450110</v>
      </c>
      <c r="B2153" s="2" t="s">
        <v>419</v>
      </c>
      <c r="C2153" s="2" t="s">
        <v>11</v>
      </c>
      <c r="D2153" s="2" t="s">
        <v>1154</v>
      </c>
      <c r="E2153" s="2" t="s">
        <v>57</v>
      </c>
      <c r="F2153" s="2">
        <v>300</v>
      </c>
      <c r="G2153" s="2">
        <v>2.9</v>
      </c>
      <c r="H2153" s="2">
        <v>80</v>
      </c>
      <c r="I2153" s="2" t="s">
        <v>419</v>
      </c>
      <c r="J2153" s="2">
        <v>39</v>
      </c>
    </row>
    <row r="2154" spans="1:10" x14ac:dyDescent="0.3">
      <c r="A2154" s="2">
        <v>450588</v>
      </c>
      <c r="B2154" s="2" t="s">
        <v>238</v>
      </c>
      <c r="C2154" s="2" t="s">
        <v>11</v>
      </c>
      <c r="D2154" s="2" t="s">
        <v>1155</v>
      </c>
      <c r="E2154" s="2" t="s">
        <v>16</v>
      </c>
      <c r="F2154" s="2">
        <v>250</v>
      </c>
      <c r="G2154" s="2">
        <v>4.2</v>
      </c>
      <c r="H2154" s="2">
        <v>50</v>
      </c>
      <c r="I2154" s="2" t="s">
        <v>238</v>
      </c>
      <c r="J2154" s="2">
        <v>35</v>
      </c>
    </row>
    <row r="2155" spans="1:10" x14ac:dyDescent="0.3">
      <c r="A2155" s="2">
        <v>450654</v>
      </c>
      <c r="B2155" s="2" t="s">
        <v>414</v>
      </c>
      <c r="C2155" s="2" t="s">
        <v>11</v>
      </c>
      <c r="D2155" s="2" t="s">
        <v>1156</v>
      </c>
      <c r="E2155" s="2" t="s">
        <v>33</v>
      </c>
      <c r="F2155" s="2">
        <v>200</v>
      </c>
      <c r="G2155" s="2">
        <v>4.3</v>
      </c>
      <c r="H2155" s="2">
        <v>100</v>
      </c>
      <c r="I2155" s="2" t="s">
        <v>414</v>
      </c>
      <c r="J2155" s="2">
        <v>46</v>
      </c>
    </row>
    <row r="2156" spans="1:10" x14ac:dyDescent="0.3">
      <c r="A2156" s="2">
        <v>450654</v>
      </c>
      <c r="B2156" s="2" t="s">
        <v>414</v>
      </c>
      <c r="C2156" s="2" t="s">
        <v>11</v>
      </c>
      <c r="D2156" s="2" t="s">
        <v>1156</v>
      </c>
      <c r="E2156" s="2" t="s">
        <v>52</v>
      </c>
      <c r="F2156" s="2">
        <v>200</v>
      </c>
      <c r="G2156" s="2">
        <v>4.3</v>
      </c>
      <c r="H2156" s="2">
        <v>100</v>
      </c>
      <c r="I2156" s="2" t="s">
        <v>414</v>
      </c>
      <c r="J2156" s="2">
        <v>46</v>
      </c>
    </row>
    <row r="2157" spans="1:10" x14ac:dyDescent="0.3">
      <c r="A2157" s="2">
        <v>450654</v>
      </c>
      <c r="B2157" s="2" t="s">
        <v>414</v>
      </c>
      <c r="C2157" s="2" t="s">
        <v>11</v>
      </c>
      <c r="D2157" s="2" t="s">
        <v>1156</v>
      </c>
      <c r="E2157" s="2" t="s">
        <v>98</v>
      </c>
      <c r="F2157" s="2">
        <v>200</v>
      </c>
      <c r="G2157" s="2">
        <v>4.3</v>
      </c>
      <c r="H2157" s="2">
        <v>100</v>
      </c>
      <c r="I2157" s="2" t="s">
        <v>414</v>
      </c>
      <c r="J2157" s="2">
        <v>46</v>
      </c>
    </row>
    <row r="2158" spans="1:10" x14ac:dyDescent="0.3">
      <c r="A2158" s="2">
        <v>450654</v>
      </c>
      <c r="B2158" s="2" t="s">
        <v>414</v>
      </c>
      <c r="C2158" s="2" t="s">
        <v>11</v>
      </c>
      <c r="D2158" s="2" t="s">
        <v>1156</v>
      </c>
      <c r="E2158" s="2" t="s">
        <v>120</v>
      </c>
      <c r="F2158" s="2">
        <v>200</v>
      </c>
      <c r="G2158" s="2">
        <v>4.3</v>
      </c>
      <c r="H2158" s="2">
        <v>100</v>
      </c>
      <c r="I2158" s="2" t="s">
        <v>414</v>
      </c>
      <c r="J2158" s="2">
        <v>46</v>
      </c>
    </row>
    <row r="2159" spans="1:10" x14ac:dyDescent="0.3">
      <c r="A2159" s="2">
        <v>450868</v>
      </c>
      <c r="B2159" s="2" t="s">
        <v>510</v>
      </c>
      <c r="C2159" s="2" t="s">
        <v>11</v>
      </c>
      <c r="D2159" s="2" t="s">
        <v>1157</v>
      </c>
      <c r="E2159" s="2" t="s">
        <v>33</v>
      </c>
      <c r="F2159" s="2">
        <v>300</v>
      </c>
      <c r="G2159" s="2">
        <v>2.9</v>
      </c>
      <c r="H2159" s="2">
        <v>80</v>
      </c>
      <c r="I2159" s="2" t="s">
        <v>510</v>
      </c>
      <c r="J2159" s="2">
        <v>43</v>
      </c>
    </row>
    <row r="2160" spans="1:10" x14ac:dyDescent="0.3">
      <c r="A2160" s="2">
        <v>450935</v>
      </c>
      <c r="B2160" s="2" t="s">
        <v>1158</v>
      </c>
      <c r="C2160" s="2" t="s">
        <v>11</v>
      </c>
      <c r="D2160" s="2" t="s">
        <v>1159</v>
      </c>
      <c r="E2160" s="2" t="s">
        <v>17</v>
      </c>
      <c r="F2160" s="2">
        <v>480</v>
      </c>
      <c r="G2160" s="2">
        <v>2.9</v>
      </c>
      <c r="H2160" s="2">
        <v>80</v>
      </c>
      <c r="I2160" s="2" t="s">
        <v>382</v>
      </c>
      <c r="J2160" s="2">
        <v>67</v>
      </c>
    </row>
    <row r="2161" spans="1:10" x14ac:dyDescent="0.3">
      <c r="A2161" s="2">
        <v>451194</v>
      </c>
      <c r="B2161" s="2" t="s">
        <v>419</v>
      </c>
      <c r="C2161" s="2" t="s">
        <v>11</v>
      </c>
      <c r="D2161" s="2" t="s">
        <v>1160</v>
      </c>
      <c r="E2161" s="2" t="s">
        <v>17</v>
      </c>
      <c r="F2161" s="2">
        <v>300</v>
      </c>
      <c r="G2161" s="2">
        <v>2.9</v>
      </c>
      <c r="H2161" s="2">
        <v>80</v>
      </c>
      <c r="I2161" s="2" t="s">
        <v>419</v>
      </c>
      <c r="J2161" s="2">
        <v>32</v>
      </c>
    </row>
    <row r="2162" spans="1:10" x14ac:dyDescent="0.3">
      <c r="A2162" s="2">
        <v>451543</v>
      </c>
      <c r="B2162" s="2" t="s">
        <v>510</v>
      </c>
      <c r="C2162" s="2" t="s">
        <v>11</v>
      </c>
      <c r="D2162" s="2" t="s">
        <v>1161</v>
      </c>
      <c r="E2162" s="2" t="s">
        <v>29</v>
      </c>
      <c r="F2162" s="2">
        <v>200</v>
      </c>
      <c r="G2162" s="2">
        <v>2.9</v>
      </c>
      <c r="H2162" s="2">
        <v>80</v>
      </c>
      <c r="I2162" s="2" t="s">
        <v>510</v>
      </c>
      <c r="J2162" s="2">
        <v>44</v>
      </c>
    </row>
    <row r="2163" spans="1:10" x14ac:dyDescent="0.3">
      <c r="A2163" s="2">
        <v>451612</v>
      </c>
      <c r="B2163" s="2" t="s">
        <v>706</v>
      </c>
      <c r="C2163" s="2" t="s">
        <v>11</v>
      </c>
      <c r="D2163" s="2" t="s">
        <v>1162</v>
      </c>
      <c r="E2163" s="2" t="s">
        <v>34</v>
      </c>
      <c r="F2163" s="2">
        <v>200</v>
      </c>
      <c r="G2163" s="2">
        <v>2.9</v>
      </c>
      <c r="H2163" s="2">
        <v>80</v>
      </c>
      <c r="I2163" s="2" t="s">
        <v>706</v>
      </c>
      <c r="J2163" s="2">
        <v>71</v>
      </c>
    </row>
    <row r="2164" spans="1:10" x14ac:dyDescent="0.3">
      <c r="A2164" s="2">
        <v>451612</v>
      </c>
      <c r="B2164" s="2" t="s">
        <v>706</v>
      </c>
      <c r="C2164" s="2" t="s">
        <v>11</v>
      </c>
      <c r="D2164" s="2" t="s">
        <v>1162</v>
      </c>
      <c r="E2164" s="2" t="s">
        <v>120</v>
      </c>
      <c r="F2164" s="2">
        <v>200</v>
      </c>
      <c r="G2164" s="2">
        <v>2.9</v>
      </c>
      <c r="H2164" s="2">
        <v>80</v>
      </c>
      <c r="I2164" s="2" t="s">
        <v>706</v>
      </c>
      <c r="J2164" s="2">
        <v>71</v>
      </c>
    </row>
    <row r="2165" spans="1:10" x14ac:dyDescent="0.3">
      <c r="A2165" s="2">
        <v>452070</v>
      </c>
      <c r="B2165" s="2" t="s">
        <v>419</v>
      </c>
      <c r="C2165" s="2" t="s">
        <v>11</v>
      </c>
      <c r="D2165" s="2" t="s">
        <v>1163</v>
      </c>
      <c r="E2165" s="2" t="s">
        <v>47</v>
      </c>
      <c r="F2165" s="2">
        <v>300</v>
      </c>
      <c r="G2165" s="2">
        <v>2.9</v>
      </c>
      <c r="H2165" s="2">
        <v>80</v>
      </c>
      <c r="I2165" s="2" t="s">
        <v>419</v>
      </c>
      <c r="J2165" s="2">
        <v>73</v>
      </c>
    </row>
    <row r="2166" spans="1:10" x14ac:dyDescent="0.3">
      <c r="A2166" s="2">
        <v>452178</v>
      </c>
      <c r="B2166" s="2" t="s">
        <v>238</v>
      </c>
      <c r="C2166" s="2" t="s">
        <v>11</v>
      </c>
      <c r="D2166" s="2" t="s">
        <v>1164</v>
      </c>
      <c r="E2166" s="2" t="s">
        <v>16</v>
      </c>
      <c r="F2166" s="2">
        <v>400</v>
      </c>
      <c r="G2166" s="2">
        <v>2.9</v>
      </c>
      <c r="H2166" s="2">
        <v>80</v>
      </c>
      <c r="I2166" s="2" t="s">
        <v>238</v>
      </c>
      <c r="J2166" s="2">
        <v>36</v>
      </c>
    </row>
    <row r="2167" spans="1:10" x14ac:dyDescent="0.3">
      <c r="A2167" s="2">
        <v>452374</v>
      </c>
      <c r="B2167" s="2" t="s">
        <v>238</v>
      </c>
      <c r="C2167" s="2" t="s">
        <v>11</v>
      </c>
      <c r="D2167" s="2" t="s">
        <v>1165</v>
      </c>
      <c r="E2167" s="2" t="s">
        <v>16</v>
      </c>
      <c r="F2167" s="2">
        <v>350</v>
      </c>
      <c r="G2167" s="2">
        <v>2.9</v>
      </c>
      <c r="H2167" s="2">
        <v>80</v>
      </c>
      <c r="I2167" s="2" t="s">
        <v>238</v>
      </c>
      <c r="J2167" s="2">
        <v>34</v>
      </c>
    </row>
    <row r="2168" spans="1:10" x14ac:dyDescent="0.3">
      <c r="A2168" s="2">
        <v>452374</v>
      </c>
      <c r="B2168" s="2" t="s">
        <v>238</v>
      </c>
      <c r="C2168" s="2" t="s">
        <v>11</v>
      </c>
      <c r="D2168" s="2" t="s">
        <v>1165</v>
      </c>
      <c r="E2168" s="2" t="s">
        <v>184</v>
      </c>
      <c r="F2168" s="2">
        <v>350</v>
      </c>
      <c r="G2168" s="2">
        <v>2.9</v>
      </c>
      <c r="H2168" s="2">
        <v>80</v>
      </c>
      <c r="I2168" s="2" t="s">
        <v>238</v>
      </c>
      <c r="J2168" s="2">
        <v>34</v>
      </c>
    </row>
    <row r="2169" spans="1:10" x14ac:dyDescent="0.3">
      <c r="A2169" s="2">
        <v>452599</v>
      </c>
      <c r="B2169" s="2" t="s">
        <v>238</v>
      </c>
      <c r="C2169" s="2" t="s">
        <v>11</v>
      </c>
      <c r="D2169" s="2" t="s">
        <v>1166</v>
      </c>
      <c r="E2169" s="2" t="s">
        <v>16</v>
      </c>
      <c r="F2169" s="2">
        <v>250</v>
      </c>
      <c r="G2169" s="2">
        <v>2.9</v>
      </c>
      <c r="H2169" s="2">
        <v>80</v>
      </c>
      <c r="I2169" s="2" t="s">
        <v>238</v>
      </c>
      <c r="J2169" s="2">
        <v>36</v>
      </c>
    </row>
    <row r="2170" spans="1:10" x14ac:dyDescent="0.3">
      <c r="A2170" s="2">
        <v>452599</v>
      </c>
      <c r="B2170" s="2" t="s">
        <v>238</v>
      </c>
      <c r="C2170" s="2" t="s">
        <v>11</v>
      </c>
      <c r="D2170" s="2" t="s">
        <v>1166</v>
      </c>
      <c r="E2170" s="2" t="s">
        <v>17</v>
      </c>
      <c r="F2170" s="2">
        <v>250</v>
      </c>
      <c r="G2170" s="2">
        <v>2.9</v>
      </c>
      <c r="H2170" s="2">
        <v>80</v>
      </c>
      <c r="I2170" s="2" t="s">
        <v>238</v>
      </c>
      <c r="J2170" s="2">
        <v>36</v>
      </c>
    </row>
    <row r="2171" spans="1:10" x14ac:dyDescent="0.3">
      <c r="A2171" s="2">
        <v>452599</v>
      </c>
      <c r="B2171" s="2" t="s">
        <v>238</v>
      </c>
      <c r="C2171" s="2" t="s">
        <v>11</v>
      </c>
      <c r="D2171" s="2" t="s">
        <v>1166</v>
      </c>
      <c r="E2171" s="2" t="s">
        <v>184</v>
      </c>
      <c r="F2171" s="2">
        <v>250</v>
      </c>
      <c r="G2171" s="2">
        <v>2.9</v>
      </c>
      <c r="H2171" s="2">
        <v>80</v>
      </c>
      <c r="I2171" s="2" t="s">
        <v>238</v>
      </c>
      <c r="J2171" s="2">
        <v>36</v>
      </c>
    </row>
    <row r="2172" spans="1:10" x14ac:dyDescent="0.3">
      <c r="A2172" s="2">
        <v>452730</v>
      </c>
      <c r="B2172" s="2" t="s">
        <v>1167</v>
      </c>
      <c r="C2172" s="2" t="s">
        <v>11</v>
      </c>
      <c r="D2172" s="2" t="s">
        <v>1168</v>
      </c>
      <c r="E2172" s="2" t="s">
        <v>110</v>
      </c>
      <c r="F2172" s="2">
        <v>150</v>
      </c>
      <c r="G2172" s="2">
        <v>2.9</v>
      </c>
      <c r="H2172" s="2">
        <v>80</v>
      </c>
      <c r="I2172" s="2" t="s">
        <v>1169</v>
      </c>
      <c r="J2172" s="2">
        <v>46</v>
      </c>
    </row>
    <row r="2173" spans="1:10" x14ac:dyDescent="0.3">
      <c r="A2173" s="2">
        <v>452752</v>
      </c>
      <c r="B2173" s="2" t="s">
        <v>419</v>
      </c>
      <c r="C2173" s="2" t="s">
        <v>11</v>
      </c>
      <c r="D2173" s="2" t="s">
        <v>1170</v>
      </c>
      <c r="E2173" s="2" t="s">
        <v>17</v>
      </c>
      <c r="F2173" s="2">
        <v>360</v>
      </c>
      <c r="G2173" s="2">
        <v>2.9</v>
      </c>
      <c r="H2173" s="2">
        <v>80</v>
      </c>
      <c r="I2173" s="2" t="s">
        <v>419</v>
      </c>
      <c r="J2173" s="2">
        <v>49</v>
      </c>
    </row>
    <row r="2174" spans="1:10" x14ac:dyDescent="0.3">
      <c r="A2174" s="2">
        <v>452843</v>
      </c>
      <c r="B2174" s="2" t="s">
        <v>271</v>
      </c>
      <c r="C2174" s="2" t="s">
        <v>11</v>
      </c>
      <c r="D2174" s="2" t="s">
        <v>1171</v>
      </c>
      <c r="E2174" s="2" t="s">
        <v>24</v>
      </c>
      <c r="F2174" s="2">
        <v>300</v>
      </c>
      <c r="G2174" s="2">
        <v>2.9</v>
      </c>
      <c r="H2174" s="2">
        <v>80</v>
      </c>
      <c r="I2174" s="2" t="s">
        <v>271</v>
      </c>
      <c r="J2174" s="2">
        <v>73</v>
      </c>
    </row>
    <row r="2175" spans="1:10" x14ac:dyDescent="0.3">
      <c r="A2175" s="2">
        <v>452847</v>
      </c>
      <c r="B2175" s="2" t="s">
        <v>271</v>
      </c>
      <c r="C2175" s="2" t="s">
        <v>11</v>
      </c>
      <c r="D2175" s="2" t="s">
        <v>1172</v>
      </c>
      <c r="E2175" s="2" t="s">
        <v>98</v>
      </c>
      <c r="F2175" s="2">
        <v>150</v>
      </c>
      <c r="G2175" s="2">
        <v>2.9</v>
      </c>
      <c r="H2175" s="2">
        <v>80</v>
      </c>
      <c r="I2175" s="2" t="s">
        <v>271</v>
      </c>
      <c r="J2175" s="2">
        <v>77</v>
      </c>
    </row>
    <row r="2176" spans="1:10" x14ac:dyDescent="0.3">
      <c r="A2176" s="2">
        <v>452847</v>
      </c>
      <c r="B2176" s="2" t="s">
        <v>271</v>
      </c>
      <c r="C2176" s="2" t="s">
        <v>11</v>
      </c>
      <c r="D2176" s="2" t="s">
        <v>1172</v>
      </c>
      <c r="E2176" s="2" t="s">
        <v>45</v>
      </c>
      <c r="F2176" s="2">
        <v>150</v>
      </c>
      <c r="G2176" s="2">
        <v>2.9</v>
      </c>
      <c r="H2176" s="2">
        <v>80</v>
      </c>
      <c r="I2176" s="2" t="s">
        <v>271</v>
      </c>
      <c r="J2176" s="2">
        <v>77</v>
      </c>
    </row>
    <row r="2177" spans="1:10" x14ac:dyDescent="0.3">
      <c r="A2177" s="2">
        <v>452847</v>
      </c>
      <c r="B2177" s="2" t="s">
        <v>271</v>
      </c>
      <c r="C2177" s="2" t="s">
        <v>11</v>
      </c>
      <c r="D2177" s="2" t="s">
        <v>1172</v>
      </c>
      <c r="E2177" s="2" t="s">
        <v>33</v>
      </c>
      <c r="F2177" s="2">
        <v>150</v>
      </c>
      <c r="G2177" s="2">
        <v>2.9</v>
      </c>
      <c r="H2177" s="2">
        <v>80</v>
      </c>
      <c r="I2177" s="2" t="s">
        <v>271</v>
      </c>
      <c r="J2177" s="2">
        <v>77</v>
      </c>
    </row>
    <row r="2178" spans="1:10" x14ac:dyDescent="0.3">
      <c r="A2178" s="2">
        <v>452853</v>
      </c>
      <c r="B2178" s="2" t="s">
        <v>25</v>
      </c>
      <c r="C2178" s="2" t="s">
        <v>11</v>
      </c>
      <c r="D2178" s="2" t="s">
        <v>1173</v>
      </c>
      <c r="E2178" s="2" t="s">
        <v>17</v>
      </c>
      <c r="F2178" s="2">
        <v>180</v>
      </c>
      <c r="G2178" s="2">
        <v>2.9</v>
      </c>
      <c r="H2178" s="2">
        <v>80</v>
      </c>
      <c r="I2178" s="2" t="s">
        <v>25</v>
      </c>
      <c r="J2178" s="2">
        <v>57</v>
      </c>
    </row>
    <row r="2179" spans="1:10" x14ac:dyDescent="0.3">
      <c r="A2179" s="2">
        <v>452858</v>
      </c>
      <c r="B2179" s="2" t="s">
        <v>419</v>
      </c>
      <c r="C2179" s="2" t="s">
        <v>11</v>
      </c>
      <c r="D2179" s="2" t="s">
        <v>1174</v>
      </c>
      <c r="E2179" s="2" t="s">
        <v>16</v>
      </c>
      <c r="F2179" s="2">
        <v>200</v>
      </c>
      <c r="G2179" s="2">
        <v>2.9</v>
      </c>
      <c r="H2179" s="2">
        <v>80</v>
      </c>
      <c r="I2179" s="2" t="s">
        <v>419</v>
      </c>
      <c r="J2179" s="2">
        <v>56</v>
      </c>
    </row>
    <row r="2180" spans="1:10" x14ac:dyDescent="0.3">
      <c r="A2180" s="2">
        <v>453201</v>
      </c>
      <c r="B2180" s="2" t="s">
        <v>706</v>
      </c>
      <c r="C2180" s="2" t="s">
        <v>11</v>
      </c>
      <c r="D2180" s="2" t="s">
        <v>1175</v>
      </c>
      <c r="E2180" s="2" t="s">
        <v>34</v>
      </c>
      <c r="F2180" s="2">
        <v>400</v>
      </c>
      <c r="G2180" s="2">
        <v>2.9</v>
      </c>
      <c r="H2180" s="2">
        <v>80</v>
      </c>
      <c r="I2180" s="2" t="s">
        <v>706</v>
      </c>
      <c r="J2180" s="2">
        <v>70</v>
      </c>
    </row>
    <row r="2181" spans="1:10" x14ac:dyDescent="0.3">
      <c r="A2181" s="2">
        <v>453201</v>
      </c>
      <c r="B2181" s="2" t="s">
        <v>706</v>
      </c>
      <c r="C2181" s="2" t="s">
        <v>11</v>
      </c>
      <c r="D2181" s="2" t="s">
        <v>1175</v>
      </c>
      <c r="E2181" s="2" t="s">
        <v>33</v>
      </c>
      <c r="F2181" s="2">
        <v>400</v>
      </c>
      <c r="G2181" s="2">
        <v>2.9</v>
      </c>
      <c r="H2181" s="2">
        <v>80</v>
      </c>
      <c r="I2181" s="2" t="s">
        <v>706</v>
      </c>
      <c r="J2181" s="2">
        <v>70</v>
      </c>
    </row>
    <row r="2182" spans="1:10" x14ac:dyDescent="0.3">
      <c r="A2182" s="2">
        <v>453346</v>
      </c>
      <c r="B2182" s="2" t="s">
        <v>228</v>
      </c>
      <c r="C2182" s="2" t="s">
        <v>11</v>
      </c>
      <c r="D2182" s="2" t="s">
        <v>1176</v>
      </c>
      <c r="E2182" s="2" t="s">
        <v>17</v>
      </c>
      <c r="F2182" s="2">
        <v>200</v>
      </c>
      <c r="G2182" s="2">
        <v>2.9</v>
      </c>
      <c r="H2182" s="2">
        <v>80</v>
      </c>
      <c r="I2182" s="2" t="s">
        <v>228</v>
      </c>
      <c r="J2182" s="2">
        <v>49</v>
      </c>
    </row>
    <row r="2183" spans="1:10" x14ac:dyDescent="0.3">
      <c r="A2183" s="2">
        <v>453346</v>
      </c>
      <c r="B2183" s="2" t="s">
        <v>228</v>
      </c>
      <c r="C2183" s="2" t="s">
        <v>11</v>
      </c>
      <c r="D2183" s="2" t="s">
        <v>1176</v>
      </c>
      <c r="E2183" s="2" t="s">
        <v>45</v>
      </c>
      <c r="F2183" s="2">
        <v>200</v>
      </c>
      <c r="G2183" s="2">
        <v>2.9</v>
      </c>
      <c r="H2183" s="2">
        <v>80</v>
      </c>
      <c r="I2183" s="2" t="s">
        <v>228</v>
      </c>
      <c r="J2183" s="2">
        <v>49</v>
      </c>
    </row>
    <row r="2184" spans="1:10" x14ac:dyDescent="0.3">
      <c r="A2184" s="2">
        <v>454099</v>
      </c>
      <c r="B2184" s="2" t="s">
        <v>271</v>
      </c>
      <c r="C2184" s="2" t="s">
        <v>11</v>
      </c>
      <c r="D2184" s="2" t="s">
        <v>1177</v>
      </c>
      <c r="E2184" s="2" t="s">
        <v>120</v>
      </c>
      <c r="F2184" s="2">
        <v>200</v>
      </c>
      <c r="G2184" s="2">
        <v>2.9</v>
      </c>
      <c r="H2184" s="2">
        <v>80</v>
      </c>
      <c r="I2184" s="2" t="s">
        <v>271</v>
      </c>
      <c r="J2184" s="2">
        <v>74</v>
      </c>
    </row>
    <row r="2185" spans="1:10" x14ac:dyDescent="0.3">
      <c r="A2185" s="2">
        <v>454099</v>
      </c>
      <c r="B2185" s="2" t="s">
        <v>271</v>
      </c>
      <c r="C2185" s="2" t="s">
        <v>11</v>
      </c>
      <c r="D2185" s="2" t="s">
        <v>1177</v>
      </c>
      <c r="E2185" s="2" t="s">
        <v>544</v>
      </c>
      <c r="F2185" s="2">
        <v>200</v>
      </c>
      <c r="G2185" s="2">
        <v>2.9</v>
      </c>
      <c r="H2185" s="2">
        <v>80</v>
      </c>
      <c r="I2185" s="2" t="s">
        <v>271</v>
      </c>
      <c r="J2185" s="2">
        <v>74</v>
      </c>
    </row>
    <row r="2186" spans="1:10" x14ac:dyDescent="0.3">
      <c r="A2186" s="2">
        <v>454099</v>
      </c>
      <c r="B2186" s="2" t="s">
        <v>271</v>
      </c>
      <c r="C2186" s="2" t="s">
        <v>11</v>
      </c>
      <c r="D2186" s="2" t="s">
        <v>1177</v>
      </c>
      <c r="E2186" s="2" t="s">
        <v>98</v>
      </c>
      <c r="F2186" s="2">
        <v>200</v>
      </c>
      <c r="G2186" s="2">
        <v>2.9</v>
      </c>
      <c r="H2186" s="2">
        <v>80</v>
      </c>
      <c r="I2186" s="2" t="s">
        <v>271</v>
      </c>
      <c r="J2186" s="2">
        <v>74</v>
      </c>
    </row>
    <row r="2187" spans="1:10" x14ac:dyDescent="0.3">
      <c r="A2187" s="2">
        <v>454099</v>
      </c>
      <c r="B2187" s="2" t="s">
        <v>271</v>
      </c>
      <c r="C2187" s="2" t="s">
        <v>11</v>
      </c>
      <c r="D2187" s="2" t="s">
        <v>1177</v>
      </c>
      <c r="E2187" s="2" t="s">
        <v>59</v>
      </c>
      <c r="F2187" s="2">
        <v>200</v>
      </c>
      <c r="G2187" s="2">
        <v>2.9</v>
      </c>
      <c r="H2187" s="2">
        <v>80</v>
      </c>
      <c r="I2187" s="2" t="s">
        <v>271</v>
      </c>
      <c r="J2187" s="2">
        <v>74</v>
      </c>
    </row>
    <row r="2188" spans="1:10" x14ac:dyDescent="0.3">
      <c r="A2188" s="2">
        <v>454101</v>
      </c>
      <c r="B2188" s="2" t="s">
        <v>510</v>
      </c>
      <c r="C2188" s="2" t="s">
        <v>11</v>
      </c>
      <c r="D2188" s="2" t="s">
        <v>1178</v>
      </c>
      <c r="E2188" s="2" t="s">
        <v>16</v>
      </c>
      <c r="F2188" s="2">
        <v>220</v>
      </c>
      <c r="G2188" s="2">
        <v>2.9</v>
      </c>
      <c r="H2188" s="2">
        <v>80</v>
      </c>
      <c r="I2188" s="2" t="s">
        <v>510</v>
      </c>
      <c r="J2188" s="2">
        <v>62</v>
      </c>
    </row>
    <row r="2189" spans="1:10" x14ac:dyDescent="0.3">
      <c r="A2189" s="2">
        <v>454101</v>
      </c>
      <c r="B2189" s="2" t="s">
        <v>510</v>
      </c>
      <c r="C2189" s="2" t="s">
        <v>11</v>
      </c>
      <c r="D2189" s="2" t="s">
        <v>1178</v>
      </c>
      <c r="E2189" s="2" t="s">
        <v>17</v>
      </c>
      <c r="F2189" s="2">
        <v>220</v>
      </c>
      <c r="G2189" s="2">
        <v>2.9</v>
      </c>
      <c r="H2189" s="2">
        <v>80</v>
      </c>
      <c r="I2189" s="2" t="s">
        <v>510</v>
      </c>
      <c r="J2189" s="2">
        <v>62</v>
      </c>
    </row>
    <row r="2190" spans="1:10" x14ac:dyDescent="0.3">
      <c r="A2190" s="2">
        <v>454101</v>
      </c>
      <c r="B2190" s="2" t="s">
        <v>510</v>
      </c>
      <c r="C2190" s="2" t="s">
        <v>11</v>
      </c>
      <c r="D2190" s="2" t="s">
        <v>1178</v>
      </c>
      <c r="E2190" s="2" t="s">
        <v>22</v>
      </c>
      <c r="F2190" s="2">
        <v>220</v>
      </c>
      <c r="G2190" s="2">
        <v>2.9</v>
      </c>
      <c r="H2190" s="2">
        <v>80</v>
      </c>
      <c r="I2190" s="2" t="s">
        <v>510</v>
      </c>
      <c r="J2190" s="2">
        <v>62</v>
      </c>
    </row>
    <row r="2191" spans="1:10" x14ac:dyDescent="0.3">
      <c r="A2191" s="2">
        <v>454101</v>
      </c>
      <c r="B2191" s="2" t="s">
        <v>510</v>
      </c>
      <c r="C2191" s="2" t="s">
        <v>11</v>
      </c>
      <c r="D2191" s="2" t="s">
        <v>1178</v>
      </c>
      <c r="E2191" s="2" t="s">
        <v>33</v>
      </c>
      <c r="F2191" s="2">
        <v>220</v>
      </c>
      <c r="G2191" s="2">
        <v>2.9</v>
      </c>
      <c r="H2191" s="2">
        <v>80</v>
      </c>
      <c r="I2191" s="2" t="s">
        <v>510</v>
      </c>
      <c r="J2191" s="2">
        <v>62</v>
      </c>
    </row>
    <row r="2192" spans="1:10" x14ac:dyDescent="0.3">
      <c r="A2192" s="2">
        <v>454179</v>
      </c>
      <c r="B2192" s="2" t="s">
        <v>596</v>
      </c>
      <c r="C2192" s="2" t="s">
        <v>11</v>
      </c>
      <c r="D2192" s="2" t="s">
        <v>1179</v>
      </c>
      <c r="E2192" s="2" t="s">
        <v>17</v>
      </c>
      <c r="F2192" s="2">
        <v>250</v>
      </c>
      <c r="G2192" s="2">
        <v>2.9</v>
      </c>
      <c r="H2192" s="2">
        <v>80</v>
      </c>
      <c r="I2192" s="2" t="s">
        <v>596</v>
      </c>
      <c r="J2192" s="2">
        <v>37</v>
      </c>
    </row>
    <row r="2193" spans="1:10" x14ac:dyDescent="0.3">
      <c r="A2193" s="2">
        <v>454179</v>
      </c>
      <c r="B2193" s="2" t="s">
        <v>596</v>
      </c>
      <c r="C2193" s="2" t="s">
        <v>11</v>
      </c>
      <c r="D2193" s="2" t="s">
        <v>1179</v>
      </c>
      <c r="E2193" s="2" t="s">
        <v>120</v>
      </c>
      <c r="F2193" s="2">
        <v>250</v>
      </c>
      <c r="G2193" s="2">
        <v>2.9</v>
      </c>
      <c r="H2193" s="2">
        <v>80</v>
      </c>
      <c r="I2193" s="2" t="s">
        <v>596</v>
      </c>
      <c r="J2193" s="2">
        <v>37</v>
      </c>
    </row>
    <row r="2194" spans="1:10" x14ac:dyDescent="0.3">
      <c r="A2194" s="2">
        <v>454548</v>
      </c>
      <c r="B2194" s="2" t="s">
        <v>596</v>
      </c>
      <c r="C2194" s="2" t="s">
        <v>11</v>
      </c>
      <c r="D2194" s="2" t="s">
        <v>1180</v>
      </c>
      <c r="E2194" s="2" t="s">
        <v>98</v>
      </c>
      <c r="F2194" s="2">
        <v>200</v>
      </c>
      <c r="G2194" s="2">
        <v>2.9</v>
      </c>
      <c r="H2194" s="2">
        <v>80</v>
      </c>
      <c r="I2194" s="2" t="s">
        <v>596</v>
      </c>
      <c r="J2194" s="2">
        <v>46</v>
      </c>
    </row>
    <row r="2195" spans="1:10" x14ac:dyDescent="0.3">
      <c r="A2195" s="2">
        <v>454548</v>
      </c>
      <c r="B2195" s="2" t="s">
        <v>596</v>
      </c>
      <c r="C2195" s="2" t="s">
        <v>11</v>
      </c>
      <c r="D2195" s="2" t="s">
        <v>1180</v>
      </c>
      <c r="E2195" s="2" t="s">
        <v>33</v>
      </c>
      <c r="F2195" s="2">
        <v>200</v>
      </c>
      <c r="G2195" s="2">
        <v>2.9</v>
      </c>
      <c r="H2195" s="2">
        <v>80</v>
      </c>
      <c r="I2195" s="2" t="s">
        <v>596</v>
      </c>
      <c r="J2195" s="2">
        <v>46</v>
      </c>
    </row>
    <row r="2196" spans="1:10" x14ac:dyDescent="0.3">
      <c r="A2196" s="2">
        <v>454548</v>
      </c>
      <c r="B2196" s="2" t="s">
        <v>596</v>
      </c>
      <c r="C2196" s="2" t="s">
        <v>11</v>
      </c>
      <c r="D2196" s="2" t="s">
        <v>1180</v>
      </c>
      <c r="E2196" s="2" t="s">
        <v>57</v>
      </c>
      <c r="F2196" s="2">
        <v>200</v>
      </c>
      <c r="G2196" s="2">
        <v>2.9</v>
      </c>
      <c r="H2196" s="2">
        <v>80</v>
      </c>
      <c r="I2196" s="2" t="s">
        <v>596</v>
      </c>
      <c r="J2196" s="2">
        <v>46</v>
      </c>
    </row>
    <row r="2197" spans="1:10" x14ac:dyDescent="0.3">
      <c r="A2197" s="2">
        <v>454650</v>
      </c>
      <c r="B2197" s="2" t="s">
        <v>238</v>
      </c>
      <c r="C2197" s="2" t="s">
        <v>11</v>
      </c>
      <c r="D2197" s="2" t="s">
        <v>1181</v>
      </c>
      <c r="E2197" s="2" t="s">
        <v>45</v>
      </c>
      <c r="F2197" s="2">
        <v>600</v>
      </c>
      <c r="G2197" s="2">
        <v>2.9</v>
      </c>
      <c r="H2197" s="2">
        <v>80</v>
      </c>
      <c r="I2197" s="2" t="s">
        <v>238</v>
      </c>
      <c r="J2197" s="2">
        <v>33</v>
      </c>
    </row>
    <row r="2198" spans="1:10" x14ac:dyDescent="0.3">
      <c r="A2198" s="2">
        <v>455351</v>
      </c>
      <c r="B2198" s="2" t="s">
        <v>560</v>
      </c>
      <c r="C2198" s="2" t="s">
        <v>11</v>
      </c>
      <c r="D2198" s="2" t="s">
        <v>1182</v>
      </c>
      <c r="E2198" s="2" t="s">
        <v>16</v>
      </c>
      <c r="F2198" s="2">
        <v>500</v>
      </c>
      <c r="G2198" s="2">
        <v>2.9</v>
      </c>
      <c r="H2198" s="2">
        <v>80</v>
      </c>
      <c r="I2198" s="2" t="s">
        <v>560</v>
      </c>
      <c r="J2198" s="2">
        <v>67</v>
      </c>
    </row>
    <row r="2199" spans="1:10" x14ac:dyDescent="0.3">
      <c r="A2199" s="2">
        <v>455351</v>
      </c>
      <c r="B2199" s="2" t="s">
        <v>560</v>
      </c>
      <c r="C2199" s="2" t="s">
        <v>11</v>
      </c>
      <c r="D2199" s="2" t="s">
        <v>1182</v>
      </c>
      <c r="E2199" s="2" t="s">
        <v>17</v>
      </c>
      <c r="F2199" s="2">
        <v>500</v>
      </c>
      <c r="G2199" s="2">
        <v>2.9</v>
      </c>
      <c r="H2199" s="2">
        <v>80</v>
      </c>
      <c r="I2199" s="2" t="s">
        <v>560</v>
      </c>
      <c r="J2199" s="2">
        <v>67</v>
      </c>
    </row>
    <row r="2200" spans="1:10" x14ac:dyDescent="0.3">
      <c r="A2200" s="2">
        <v>455351</v>
      </c>
      <c r="B2200" s="2" t="s">
        <v>560</v>
      </c>
      <c r="C2200" s="2" t="s">
        <v>11</v>
      </c>
      <c r="D2200" s="2" t="s">
        <v>1182</v>
      </c>
      <c r="E2200" s="2" t="s">
        <v>24</v>
      </c>
      <c r="F2200" s="2">
        <v>500</v>
      </c>
      <c r="G2200" s="2">
        <v>2.9</v>
      </c>
      <c r="H2200" s="2">
        <v>80</v>
      </c>
      <c r="I2200" s="2" t="s">
        <v>560</v>
      </c>
      <c r="J2200" s="2">
        <v>67</v>
      </c>
    </row>
    <row r="2201" spans="1:10" x14ac:dyDescent="0.3">
      <c r="A2201" s="2">
        <v>455895</v>
      </c>
      <c r="B2201" s="2" t="s">
        <v>414</v>
      </c>
      <c r="C2201" s="2" t="s">
        <v>11</v>
      </c>
      <c r="D2201" s="2" t="s">
        <v>1183</v>
      </c>
      <c r="E2201" s="2" t="s">
        <v>17</v>
      </c>
      <c r="F2201" s="2">
        <v>200</v>
      </c>
      <c r="G2201" s="2">
        <v>2.9</v>
      </c>
      <c r="H2201" s="2">
        <v>80</v>
      </c>
      <c r="I2201" s="2" t="s">
        <v>414</v>
      </c>
      <c r="J2201" s="2">
        <v>50</v>
      </c>
    </row>
    <row r="2202" spans="1:10" x14ac:dyDescent="0.3">
      <c r="A2202" s="2">
        <v>455895</v>
      </c>
      <c r="B2202" s="2" t="s">
        <v>414</v>
      </c>
      <c r="C2202" s="2" t="s">
        <v>11</v>
      </c>
      <c r="D2202" s="2" t="s">
        <v>1183</v>
      </c>
      <c r="E2202" s="2" t="s">
        <v>57</v>
      </c>
      <c r="F2202" s="2">
        <v>200</v>
      </c>
      <c r="G2202" s="2">
        <v>2.9</v>
      </c>
      <c r="H2202" s="2">
        <v>80</v>
      </c>
      <c r="I2202" s="2" t="s">
        <v>414</v>
      </c>
      <c r="J2202" s="2">
        <v>50</v>
      </c>
    </row>
    <row r="2203" spans="1:10" x14ac:dyDescent="0.3">
      <c r="A2203" s="2">
        <v>456121</v>
      </c>
      <c r="B2203" s="2" t="s">
        <v>414</v>
      </c>
      <c r="C2203" s="2" t="s">
        <v>11</v>
      </c>
      <c r="D2203" s="2" t="s">
        <v>1184</v>
      </c>
      <c r="E2203" s="2" t="s">
        <v>45</v>
      </c>
      <c r="F2203" s="2">
        <v>1600</v>
      </c>
      <c r="G2203" s="2">
        <v>2.9</v>
      </c>
      <c r="H2203" s="2">
        <v>80</v>
      </c>
      <c r="I2203" s="2" t="s">
        <v>1185</v>
      </c>
      <c r="J2203" s="2">
        <v>79</v>
      </c>
    </row>
    <row r="2204" spans="1:10" x14ac:dyDescent="0.3">
      <c r="A2204" s="2">
        <v>456796</v>
      </c>
      <c r="B2204" s="2" t="s">
        <v>414</v>
      </c>
      <c r="C2204" s="2" t="s">
        <v>11</v>
      </c>
      <c r="D2204" s="2" t="s">
        <v>1186</v>
      </c>
      <c r="E2204" s="2" t="s">
        <v>45</v>
      </c>
      <c r="F2204" s="2">
        <v>450</v>
      </c>
      <c r="G2204" s="2">
        <v>4.3</v>
      </c>
      <c r="H2204" s="2">
        <v>20</v>
      </c>
      <c r="I2204" s="2" t="s">
        <v>414</v>
      </c>
      <c r="J2204" s="2">
        <v>41</v>
      </c>
    </row>
    <row r="2205" spans="1:10" x14ac:dyDescent="0.3">
      <c r="A2205" s="2">
        <v>456796</v>
      </c>
      <c r="B2205" s="2" t="s">
        <v>414</v>
      </c>
      <c r="C2205" s="2" t="s">
        <v>11</v>
      </c>
      <c r="D2205" s="2" t="s">
        <v>1186</v>
      </c>
      <c r="E2205" s="2" t="s">
        <v>17</v>
      </c>
      <c r="F2205" s="2">
        <v>450</v>
      </c>
      <c r="G2205" s="2">
        <v>4.3</v>
      </c>
      <c r="H2205" s="2">
        <v>20</v>
      </c>
      <c r="I2205" s="2" t="s">
        <v>414</v>
      </c>
      <c r="J2205" s="2">
        <v>41</v>
      </c>
    </row>
    <row r="2206" spans="1:10" x14ac:dyDescent="0.3">
      <c r="A2206" s="2">
        <v>456796</v>
      </c>
      <c r="B2206" s="2" t="s">
        <v>414</v>
      </c>
      <c r="C2206" s="2" t="s">
        <v>11</v>
      </c>
      <c r="D2206" s="2" t="s">
        <v>1186</v>
      </c>
      <c r="E2206" s="2" t="s">
        <v>24</v>
      </c>
      <c r="F2206" s="2">
        <v>450</v>
      </c>
      <c r="G2206" s="2">
        <v>4.3</v>
      </c>
      <c r="H2206" s="2">
        <v>20</v>
      </c>
      <c r="I2206" s="2" t="s">
        <v>414</v>
      </c>
      <c r="J2206" s="2">
        <v>41</v>
      </c>
    </row>
    <row r="2207" spans="1:10" x14ac:dyDescent="0.3">
      <c r="A2207" s="2">
        <v>456915</v>
      </c>
      <c r="B2207" s="2" t="s">
        <v>419</v>
      </c>
      <c r="C2207" s="2" t="s">
        <v>11</v>
      </c>
      <c r="D2207" s="2" t="s">
        <v>1187</v>
      </c>
      <c r="E2207" s="2" t="s">
        <v>17</v>
      </c>
      <c r="F2207" s="2">
        <v>300</v>
      </c>
      <c r="G2207" s="2">
        <v>2.9</v>
      </c>
      <c r="H2207" s="2">
        <v>80</v>
      </c>
      <c r="I2207" s="2" t="s">
        <v>419</v>
      </c>
      <c r="J2207" s="2">
        <v>61</v>
      </c>
    </row>
    <row r="2208" spans="1:10" x14ac:dyDescent="0.3">
      <c r="A2208" s="2">
        <v>457069</v>
      </c>
      <c r="B2208" s="2" t="s">
        <v>238</v>
      </c>
      <c r="C2208" s="2" t="s">
        <v>11</v>
      </c>
      <c r="D2208" s="2" t="s">
        <v>1188</v>
      </c>
      <c r="E2208" s="2" t="s">
        <v>55</v>
      </c>
      <c r="F2208" s="2">
        <v>200</v>
      </c>
      <c r="G2208" s="2">
        <v>2.9</v>
      </c>
      <c r="H2208" s="2">
        <v>80</v>
      </c>
      <c r="I2208" s="2" t="s">
        <v>238</v>
      </c>
      <c r="J2208" s="2">
        <v>36</v>
      </c>
    </row>
    <row r="2209" spans="1:10" x14ac:dyDescent="0.3">
      <c r="A2209" s="2">
        <v>457069</v>
      </c>
      <c r="B2209" s="2" t="s">
        <v>238</v>
      </c>
      <c r="C2209" s="2" t="s">
        <v>11</v>
      </c>
      <c r="D2209" s="2" t="s">
        <v>1188</v>
      </c>
      <c r="E2209" s="2" t="s">
        <v>29</v>
      </c>
      <c r="F2209" s="2">
        <v>200</v>
      </c>
      <c r="G2209" s="2">
        <v>2.9</v>
      </c>
      <c r="H2209" s="2">
        <v>80</v>
      </c>
      <c r="I2209" s="2" t="s">
        <v>238</v>
      </c>
      <c r="J2209" s="2">
        <v>36</v>
      </c>
    </row>
    <row r="2210" spans="1:10" x14ac:dyDescent="0.3">
      <c r="A2210" s="2">
        <v>457870</v>
      </c>
      <c r="B2210" s="2" t="s">
        <v>136</v>
      </c>
      <c r="C2210" s="2" t="s">
        <v>11</v>
      </c>
      <c r="D2210" s="2" t="s">
        <v>1189</v>
      </c>
      <c r="E2210" s="2" t="s">
        <v>47</v>
      </c>
      <c r="F2210" s="2">
        <v>590</v>
      </c>
      <c r="G2210" s="2">
        <v>2.9</v>
      </c>
      <c r="H2210" s="2">
        <v>80</v>
      </c>
      <c r="I2210" s="2" t="s">
        <v>136</v>
      </c>
      <c r="J2210" s="2">
        <v>65</v>
      </c>
    </row>
    <row r="2211" spans="1:10" x14ac:dyDescent="0.3">
      <c r="A2211" s="2">
        <v>457870</v>
      </c>
      <c r="B2211" s="2" t="s">
        <v>136</v>
      </c>
      <c r="C2211" s="2" t="s">
        <v>11</v>
      </c>
      <c r="D2211" s="2" t="s">
        <v>1189</v>
      </c>
      <c r="E2211" s="2" t="s">
        <v>45</v>
      </c>
      <c r="F2211" s="2">
        <v>590</v>
      </c>
      <c r="G2211" s="2">
        <v>2.9</v>
      </c>
      <c r="H2211" s="2">
        <v>80</v>
      </c>
      <c r="I2211" s="2" t="s">
        <v>136</v>
      </c>
      <c r="J2211" s="2">
        <v>65</v>
      </c>
    </row>
    <row r="2212" spans="1:10" x14ac:dyDescent="0.3">
      <c r="A2212" s="2">
        <v>458110</v>
      </c>
      <c r="B2212" s="2" t="s">
        <v>25</v>
      </c>
      <c r="C2212" s="2" t="s">
        <v>11</v>
      </c>
      <c r="D2212" s="2" t="s">
        <v>1190</v>
      </c>
      <c r="E2212" s="2" t="s">
        <v>182</v>
      </c>
      <c r="F2212" s="2">
        <v>800</v>
      </c>
      <c r="G2212" s="2">
        <v>2.9</v>
      </c>
      <c r="H2212" s="2">
        <v>80</v>
      </c>
      <c r="I2212" s="2" t="s">
        <v>25</v>
      </c>
      <c r="J2212" s="2">
        <v>77</v>
      </c>
    </row>
    <row r="2213" spans="1:10" x14ac:dyDescent="0.3">
      <c r="A2213" s="2">
        <v>458110</v>
      </c>
      <c r="B2213" s="2" t="s">
        <v>25</v>
      </c>
      <c r="C2213" s="2" t="s">
        <v>11</v>
      </c>
      <c r="D2213" s="2" t="s">
        <v>1190</v>
      </c>
      <c r="E2213" s="2" t="s">
        <v>45</v>
      </c>
      <c r="F2213" s="2">
        <v>800</v>
      </c>
      <c r="G2213" s="2">
        <v>2.9</v>
      </c>
      <c r="H2213" s="2">
        <v>80</v>
      </c>
      <c r="I2213" s="2" t="s">
        <v>25</v>
      </c>
      <c r="J2213" s="2">
        <v>77</v>
      </c>
    </row>
    <row r="2214" spans="1:10" x14ac:dyDescent="0.3">
      <c r="A2214" s="2">
        <v>458491</v>
      </c>
      <c r="B2214" s="2" t="s">
        <v>228</v>
      </c>
      <c r="C2214" s="2" t="s">
        <v>11</v>
      </c>
      <c r="D2214" s="2" t="s">
        <v>1191</v>
      </c>
      <c r="E2214" s="2" t="s">
        <v>17</v>
      </c>
      <c r="F2214" s="2">
        <v>250</v>
      </c>
      <c r="G2214" s="2">
        <v>2.9</v>
      </c>
      <c r="H2214" s="2">
        <v>80</v>
      </c>
      <c r="I2214" s="2" t="s">
        <v>228</v>
      </c>
      <c r="J2214" s="2">
        <v>53</v>
      </c>
    </row>
    <row r="2215" spans="1:10" x14ac:dyDescent="0.3">
      <c r="A2215" s="2">
        <v>458491</v>
      </c>
      <c r="B2215" s="2" t="s">
        <v>228</v>
      </c>
      <c r="C2215" s="2" t="s">
        <v>11</v>
      </c>
      <c r="D2215" s="2" t="s">
        <v>1191</v>
      </c>
      <c r="E2215" s="2" t="s">
        <v>68</v>
      </c>
      <c r="F2215" s="2">
        <v>250</v>
      </c>
      <c r="G2215" s="2">
        <v>2.9</v>
      </c>
      <c r="H2215" s="2">
        <v>80</v>
      </c>
      <c r="I2215" s="2" t="s">
        <v>228</v>
      </c>
      <c r="J2215" s="2">
        <v>53</v>
      </c>
    </row>
    <row r="2216" spans="1:10" x14ac:dyDescent="0.3">
      <c r="A2216" s="2">
        <v>458491</v>
      </c>
      <c r="B2216" s="2" t="s">
        <v>228</v>
      </c>
      <c r="C2216" s="2" t="s">
        <v>11</v>
      </c>
      <c r="D2216" s="2" t="s">
        <v>1191</v>
      </c>
      <c r="E2216" s="2" t="s">
        <v>57</v>
      </c>
      <c r="F2216" s="2">
        <v>250</v>
      </c>
      <c r="G2216" s="2">
        <v>2.9</v>
      </c>
      <c r="H2216" s="2">
        <v>80</v>
      </c>
      <c r="I2216" s="2" t="s">
        <v>228</v>
      </c>
      <c r="J2216" s="2">
        <v>53</v>
      </c>
    </row>
    <row r="2217" spans="1:10" x14ac:dyDescent="0.3">
      <c r="A2217" s="2">
        <v>459010</v>
      </c>
      <c r="B2217" s="2" t="s">
        <v>238</v>
      </c>
      <c r="C2217" s="2" t="s">
        <v>11</v>
      </c>
      <c r="D2217" s="2" t="s">
        <v>1192</v>
      </c>
      <c r="E2217" s="2" t="s">
        <v>98</v>
      </c>
      <c r="F2217" s="2">
        <v>338</v>
      </c>
      <c r="G2217" s="2">
        <v>2.9</v>
      </c>
      <c r="H2217" s="2">
        <v>80</v>
      </c>
      <c r="I2217" s="2" t="s">
        <v>238</v>
      </c>
      <c r="J2217" s="2">
        <v>33</v>
      </c>
    </row>
    <row r="2218" spans="1:10" x14ac:dyDescent="0.3">
      <c r="A2218" s="2">
        <v>459010</v>
      </c>
      <c r="B2218" s="2" t="s">
        <v>238</v>
      </c>
      <c r="C2218" s="2" t="s">
        <v>11</v>
      </c>
      <c r="D2218" s="2" t="s">
        <v>1192</v>
      </c>
      <c r="E2218" s="2" t="s">
        <v>120</v>
      </c>
      <c r="F2218" s="2">
        <v>338</v>
      </c>
      <c r="G2218" s="2">
        <v>2.9</v>
      </c>
      <c r="H2218" s="2">
        <v>80</v>
      </c>
      <c r="I2218" s="2" t="s">
        <v>238</v>
      </c>
      <c r="J2218" s="2">
        <v>33</v>
      </c>
    </row>
    <row r="2219" spans="1:10" x14ac:dyDescent="0.3">
      <c r="A2219" s="2">
        <v>459010</v>
      </c>
      <c r="B2219" s="2" t="s">
        <v>238</v>
      </c>
      <c r="C2219" s="2" t="s">
        <v>11</v>
      </c>
      <c r="D2219" s="2" t="s">
        <v>1192</v>
      </c>
      <c r="E2219" s="2" t="s">
        <v>57</v>
      </c>
      <c r="F2219" s="2">
        <v>338</v>
      </c>
      <c r="G2219" s="2">
        <v>2.9</v>
      </c>
      <c r="H2219" s="2">
        <v>80</v>
      </c>
      <c r="I2219" s="2" t="s">
        <v>238</v>
      </c>
      <c r="J2219" s="2">
        <v>33</v>
      </c>
    </row>
    <row r="2220" spans="1:10" x14ac:dyDescent="0.3">
      <c r="A2220" s="2">
        <v>459098</v>
      </c>
      <c r="B2220" s="2" t="s">
        <v>136</v>
      </c>
      <c r="C2220" s="2" t="s">
        <v>11</v>
      </c>
      <c r="D2220" s="2" t="s">
        <v>1193</v>
      </c>
      <c r="E2220" s="2" t="s">
        <v>34</v>
      </c>
      <c r="F2220" s="2">
        <v>200</v>
      </c>
      <c r="G2220" s="2">
        <v>2.9</v>
      </c>
      <c r="H2220" s="2">
        <v>80</v>
      </c>
      <c r="I2220" s="2" t="s">
        <v>136</v>
      </c>
      <c r="J2220" s="2">
        <v>54</v>
      </c>
    </row>
    <row r="2221" spans="1:10" x14ac:dyDescent="0.3">
      <c r="A2221" s="2">
        <v>460327</v>
      </c>
      <c r="B2221" s="2" t="s">
        <v>238</v>
      </c>
      <c r="C2221" s="2" t="s">
        <v>11</v>
      </c>
      <c r="D2221" s="2" t="s">
        <v>1194</v>
      </c>
      <c r="E2221" s="2" t="s">
        <v>140</v>
      </c>
      <c r="F2221" s="2">
        <v>200</v>
      </c>
      <c r="G2221" s="2">
        <v>2.9</v>
      </c>
      <c r="H2221" s="2">
        <v>80</v>
      </c>
      <c r="I2221" s="2" t="s">
        <v>238</v>
      </c>
      <c r="J2221" s="2">
        <v>34</v>
      </c>
    </row>
    <row r="2222" spans="1:10" x14ac:dyDescent="0.3">
      <c r="A2222" s="2">
        <v>460327</v>
      </c>
      <c r="B2222" s="2" t="s">
        <v>238</v>
      </c>
      <c r="C2222" s="2" t="s">
        <v>11</v>
      </c>
      <c r="D2222" s="2" t="s">
        <v>1194</v>
      </c>
      <c r="E2222" s="2" t="s">
        <v>17</v>
      </c>
      <c r="F2222" s="2">
        <v>200</v>
      </c>
      <c r="G2222" s="2">
        <v>2.9</v>
      </c>
      <c r="H2222" s="2">
        <v>80</v>
      </c>
      <c r="I2222" s="2" t="s">
        <v>238</v>
      </c>
      <c r="J2222" s="2">
        <v>34</v>
      </c>
    </row>
    <row r="2223" spans="1:10" x14ac:dyDescent="0.3">
      <c r="A2223" s="2">
        <v>463512</v>
      </c>
      <c r="B2223" s="2" t="s">
        <v>510</v>
      </c>
      <c r="C2223" s="2" t="s">
        <v>11</v>
      </c>
      <c r="D2223" s="2" t="s">
        <v>1195</v>
      </c>
      <c r="E2223" s="2" t="s">
        <v>47</v>
      </c>
      <c r="F2223" s="2">
        <v>150</v>
      </c>
      <c r="G2223" s="2">
        <v>2.9</v>
      </c>
      <c r="H2223" s="2">
        <v>80</v>
      </c>
      <c r="I2223" s="2" t="s">
        <v>510</v>
      </c>
      <c r="J2223" s="2">
        <v>44</v>
      </c>
    </row>
    <row r="2224" spans="1:10" x14ac:dyDescent="0.3">
      <c r="A2224" s="2">
        <v>463512</v>
      </c>
      <c r="B2224" s="2" t="s">
        <v>510</v>
      </c>
      <c r="C2224" s="2" t="s">
        <v>11</v>
      </c>
      <c r="D2224" s="2" t="s">
        <v>1195</v>
      </c>
      <c r="E2224" s="2" t="s">
        <v>16</v>
      </c>
      <c r="F2224" s="2">
        <v>150</v>
      </c>
      <c r="G2224" s="2">
        <v>2.9</v>
      </c>
      <c r="H2224" s="2">
        <v>80</v>
      </c>
      <c r="I2224" s="2" t="s">
        <v>510</v>
      </c>
      <c r="J2224" s="2">
        <v>44</v>
      </c>
    </row>
    <row r="2225" spans="1:10" x14ac:dyDescent="0.3">
      <c r="A2225" s="2">
        <v>463512</v>
      </c>
      <c r="B2225" s="2" t="s">
        <v>510</v>
      </c>
      <c r="C2225" s="2" t="s">
        <v>11</v>
      </c>
      <c r="D2225" s="2" t="s">
        <v>1195</v>
      </c>
      <c r="E2225" s="2" t="s">
        <v>120</v>
      </c>
      <c r="F2225" s="2">
        <v>150</v>
      </c>
      <c r="G2225" s="2">
        <v>2.9</v>
      </c>
      <c r="H2225" s="2">
        <v>80</v>
      </c>
      <c r="I2225" s="2" t="s">
        <v>510</v>
      </c>
      <c r="J2225" s="2">
        <v>44</v>
      </c>
    </row>
    <row r="2226" spans="1:10" x14ac:dyDescent="0.3">
      <c r="A2226" s="2">
        <v>463559</v>
      </c>
      <c r="B2226" s="2" t="s">
        <v>238</v>
      </c>
      <c r="C2226" s="2" t="s">
        <v>11</v>
      </c>
      <c r="D2226" s="2" t="s">
        <v>1196</v>
      </c>
      <c r="E2226" s="2" t="s">
        <v>45</v>
      </c>
      <c r="F2226" s="2">
        <v>230</v>
      </c>
      <c r="G2226" s="2">
        <v>2.9</v>
      </c>
      <c r="H2226" s="2">
        <v>80</v>
      </c>
      <c r="I2226" s="2" t="s">
        <v>238</v>
      </c>
      <c r="J2226" s="2">
        <v>33</v>
      </c>
    </row>
    <row r="2227" spans="1:10" x14ac:dyDescent="0.3">
      <c r="A2227" s="2">
        <v>463559</v>
      </c>
      <c r="B2227" s="2" t="s">
        <v>238</v>
      </c>
      <c r="C2227" s="2" t="s">
        <v>11</v>
      </c>
      <c r="D2227" s="2" t="s">
        <v>1196</v>
      </c>
      <c r="E2227" s="2" t="s">
        <v>16</v>
      </c>
      <c r="F2227" s="2">
        <v>230</v>
      </c>
      <c r="G2227" s="2">
        <v>2.9</v>
      </c>
      <c r="H2227" s="2">
        <v>80</v>
      </c>
      <c r="I2227" s="2" t="s">
        <v>238</v>
      </c>
      <c r="J2227" s="2">
        <v>33</v>
      </c>
    </row>
    <row r="2228" spans="1:10" x14ac:dyDescent="0.3">
      <c r="A2228" s="2">
        <v>463559</v>
      </c>
      <c r="B2228" s="2" t="s">
        <v>238</v>
      </c>
      <c r="C2228" s="2" t="s">
        <v>11</v>
      </c>
      <c r="D2228" s="2" t="s">
        <v>1196</v>
      </c>
      <c r="E2228" s="2" t="s">
        <v>17</v>
      </c>
      <c r="F2228" s="2">
        <v>230</v>
      </c>
      <c r="G2228" s="2">
        <v>2.9</v>
      </c>
      <c r="H2228" s="2">
        <v>80</v>
      </c>
      <c r="I2228" s="2" t="s">
        <v>238</v>
      </c>
      <c r="J2228" s="2">
        <v>33</v>
      </c>
    </row>
    <row r="2229" spans="1:10" x14ac:dyDescent="0.3">
      <c r="A2229" s="2">
        <v>463559</v>
      </c>
      <c r="B2229" s="2" t="s">
        <v>238</v>
      </c>
      <c r="C2229" s="2" t="s">
        <v>11</v>
      </c>
      <c r="D2229" s="2" t="s">
        <v>1196</v>
      </c>
      <c r="E2229" s="2" t="s">
        <v>120</v>
      </c>
      <c r="F2229" s="2">
        <v>230</v>
      </c>
      <c r="G2229" s="2">
        <v>2.9</v>
      </c>
      <c r="H2229" s="2">
        <v>80</v>
      </c>
      <c r="I2229" s="2" t="s">
        <v>238</v>
      </c>
      <c r="J2229" s="2">
        <v>33</v>
      </c>
    </row>
    <row r="2230" spans="1:10" x14ac:dyDescent="0.3">
      <c r="A2230" s="2">
        <v>463564</v>
      </c>
      <c r="B2230" s="2" t="s">
        <v>238</v>
      </c>
      <c r="C2230" s="2" t="s">
        <v>11</v>
      </c>
      <c r="D2230" s="2" t="s">
        <v>1197</v>
      </c>
      <c r="E2230" s="2" t="s">
        <v>98</v>
      </c>
      <c r="F2230" s="2">
        <v>200</v>
      </c>
      <c r="G2230" s="2">
        <v>2.9</v>
      </c>
      <c r="H2230" s="2">
        <v>80</v>
      </c>
      <c r="I2230" s="2" t="s">
        <v>238</v>
      </c>
      <c r="J2230" s="2">
        <v>39</v>
      </c>
    </row>
    <row r="2231" spans="1:10" x14ac:dyDescent="0.3">
      <c r="A2231" s="2">
        <v>463564</v>
      </c>
      <c r="B2231" s="2" t="s">
        <v>238</v>
      </c>
      <c r="C2231" s="2" t="s">
        <v>11</v>
      </c>
      <c r="D2231" s="2" t="s">
        <v>1197</v>
      </c>
      <c r="E2231" s="2" t="s">
        <v>120</v>
      </c>
      <c r="F2231" s="2">
        <v>200</v>
      </c>
      <c r="G2231" s="2">
        <v>2.9</v>
      </c>
      <c r="H2231" s="2">
        <v>80</v>
      </c>
      <c r="I2231" s="2" t="s">
        <v>238</v>
      </c>
      <c r="J2231" s="2">
        <v>39</v>
      </c>
    </row>
    <row r="2232" spans="1:10" x14ac:dyDescent="0.3">
      <c r="A2232" s="2">
        <v>464989</v>
      </c>
      <c r="B2232" s="2" t="s">
        <v>238</v>
      </c>
      <c r="C2232" s="2" t="s">
        <v>11</v>
      </c>
      <c r="D2232" s="2" t="s">
        <v>1198</v>
      </c>
      <c r="E2232" s="2" t="s">
        <v>120</v>
      </c>
      <c r="F2232" s="2">
        <v>160</v>
      </c>
      <c r="G2232" s="2">
        <v>2.9</v>
      </c>
      <c r="H2232" s="2">
        <v>80</v>
      </c>
      <c r="I2232" s="2" t="s">
        <v>238</v>
      </c>
      <c r="J2232" s="2">
        <v>37</v>
      </c>
    </row>
    <row r="2233" spans="1:10" x14ac:dyDescent="0.3">
      <c r="A2233" s="2">
        <v>464989</v>
      </c>
      <c r="B2233" s="2" t="s">
        <v>238</v>
      </c>
      <c r="C2233" s="2" t="s">
        <v>11</v>
      </c>
      <c r="D2233" s="2" t="s">
        <v>1198</v>
      </c>
      <c r="E2233" s="2" t="s">
        <v>184</v>
      </c>
      <c r="F2233" s="2">
        <v>160</v>
      </c>
      <c r="G2233" s="2">
        <v>2.9</v>
      </c>
      <c r="H2233" s="2">
        <v>80</v>
      </c>
      <c r="I2233" s="2" t="s">
        <v>238</v>
      </c>
      <c r="J2233" s="2">
        <v>37</v>
      </c>
    </row>
    <row r="2234" spans="1:10" x14ac:dyDescent="0.3">
      <c r="A2234" s="2">
        <v>1203</v>
      </c>
      <c r="B2234" s="2" t="s">
        <v>10</v>
      </c>
      <c r="C2234" s="2" t="s">
        <v>11</v>
      </c>
      <c r="D2234" s="2" t="s">
        <v>1199</v>
      </c>
      <c r="E2234" s="2" t="s">
        <v>98</v>
      </c>
      <c r="F2234" s="2">
        <v>1200</v>
      </c>
      <c r="G2234" s="2">
        <v>4.0999999999999996</v>
      </c>
      <c r="H2234" s="2">
        <v>100</v>
      </c>
      <c r="I2234" s="2" t="s">
        <v>1200</v>
      </c>
      <c r="J2234" s="2">
        <v>71</v>
      </c>
    </row>
    <row r="2235" spans="1:10" x14ac:dyDescent="0.3">
      <c r="A2235" s="2">
        <v>1203</v>
      </c>
      <c r="B2235" s="2" t="s">
        <v>10</v>
      </c>
      <c r="C2235" s="2" t="s">
        <v>11</v>
      </c>
      <c r="D2235" s="2" t="s">
        <v>1199</v>
      </c>
      <c r="E2235" s="2" t="s">
        <v>169</v>
      </c>
      <c r="F2235" s="2">
        <v>1200</v>
      </c>
      <c r="G2235" s="2">
        <v>4.0999999999999996</v>
      </c>
      <c r="H2235" s="2">
        <v>100</v>
      </c>
      <c r="I2235" s="2" t="s">
        <v>1200</v>
      </c>
      <c r="J2235" s="2">
        <v>71</v>
      </c>
    </row>
    <row r="2236" spans="1:10" x14ac:dyDescent="0.3">
      <c r="A2236" s="2">
        <v>1203</v>
      </c>
      <c r="B2236" s="2" t="s">
        <v>10</v>
      </c>
      <c r="C2236" s="2" t="s">
        <v>11</v>
      </c>
      <c r="D2236" s="2" t="s">
        <v>1199</v>
      </c>
      <c r="E2236" s="2" t="s">
        <v>184</v>
      </c>
      <c r="F2236" s="2">
        <v>1200</v>
      </c>
      <c r="G2236" s="2">
        <v>4.0999999999999996</v>
      </c>
      <c r="H2236" s="2">
        <v>100</v>
      </c>
      <c r="I2236" s="2" t="s">
        <v>1200</v>
      </c>
      <c r="J2236" s="2">
        <v>71</v>
      </c>
    </row>
    <row r="2237" spans="1:10" x14ac:dyDescent="0.3">
      <c r="A2237" s="2">
        <v>1203</v>
      </c>
      <c r="B2237" s="2" t="s">
        <v>10</v>
      </c>
      <c r="C2237" s="2" t="s">
        <v>11</v>
      </c>
      <c r="D2237" s="2" t="s">
        <v>1199</v>
      </c>
      <c r="E2237" s="2" t="s">
        <v>59</v>
      </c>
      <c r="F2237" s="2">
        <v>1200</v>
      </c>
      <c r="G2237" s="2">
        <v>4.0999999999999996</v>
      </c>
      <c r="H2237" s="2">
        <v>100</v>
      </c>
      <c r="I2237" s="2" t="s">
        <v>1200</v>
      </c>
      <c r="J2237" s="2">
        <v>71</v>
      </c>
    </row>
    <row r="2238" spans="1:10" x14ac:dyDescent="0.3">
      <c r="A2238" s="2">
        <v>1203</v>
      </c>
      <c r="B2238" s="2" t="s">
        <v>10</v>
      </c>
      <c r="C2238" s="2" t="s">
        <v>11</v>
      </c>
      <c r="D2238" s="2" t="s">
        <v>1199</v>
      </c>
      <c r="E2238" s="2" t="s">
        <v>544</v>
      </c>
      <c r="F2238" s="2">
        <v>1200</v>
      </c>
      <c r="G2238" s="2">
        <v>4.0999999999999996</v>
      </c>
      <c r="H2238" s="2">
        <v>100</v>
      </c>
      <c r="I2238" s="2" t="s">
        <v>1200</v>
      </c>
      <c r="J2238" s="2">
        <v>71</v>
      </c>
    </row>
    <row r="2239" spans="1:10" x14ac:dyDescent="0.3">
      <c r="A2239" s="2">
        <v>1203</v>
      </c>
      <c r="B2239" s="2" t="s">
        <v>10</v>
      </c>
      <c r="C2239" s="2" t="s">
        <v>11</v>
      </c>
      <c r="D2239" s="2" t="s">
        <v>1199</v>
      </c>
      <c r="E2239" s="2" t="s">
        <v>29</v>
      </c>
      <c r="F2239" s="2">
        <v>1200</v>
      </c>
      <c r="G2239" s="2">
        <v>4.0999999999999996</v>
      </c>
      <c r="H2239" s="2">
        <v>100</v>
      </c>
      <c r="I2239" s="2" t="s">
        <v>1200</v>
      </c>
      <c r="J2239" s="2">
        <v>71</v>
      </c>
    </row>
    <row r="2240" spans="1:10" x14ac:dyDescent="0.3">
      <c r="A2240" s="2">
        <v>1203</v>
      </c>
      <c r="B2240" s="2" t="s">
        <v>10</v>
      </c>
      <c r="C2240" s="2" t="s">
        <v>11</v>
      </c>
      <c r="D2240" s="2" t="s">
        <v>1199</v>
      </c>
      <c r="E2240" s="2" t="s">
        <v>57</v>
      </c>
      <c r="F2240" s="2">
        <v>1200</v>
      </c>
      <c r="G2240" s="2">
        <v>4.0999999999999996</v>
      </c>
      <c r="H2240" s="2">
        <v>100</v>
      </c>
      <c r="I2240" s="2" t="s">
        <v>1200</v>
      </c>
      <c r="J2240" s="2">
        <v>71</v>
      </c>
    </row>
    <row r="2241" spans="1:10" x14ac:dyDescent="0.3">
      <c r="A2241" s="2">
        <v>1697</v>
      </c>
      <c r="B2241" s="2" t="s">
        <v>35</v>
      </c>
      <c r="C2241" s="2" t="s">
        <v>11</v>
      </c>
      <c r="D2241" s="2" t="s">
        <v>1201</v>
      </c>
      <c r="E2241" s="2" t="s">
        <v>45</v>
      </c>
      <c r="F2241" s="2">
        <v>500</v>
      </c>
      <c r="G2241" s="2">
        <v>4.2</v>
      </c>
      <c r="H2241" s="2">
        <v>1000</v>
      </c>
      <c r="I2241" s="2" t="s">
        <v>141</v>
      </c>
      <c r="J2241" s="2">
        <v>62</v>
      </c>
    </row>
    <row r="2242" spans="1:10" x14ac:dyDescent="0.3">
      <c r="A2242" s="2">
        <v>1697</v>
      </c>
      <c r="B2242" s="2" t="s">
        <v>35</v>
      </c>
      <c r="C2242" s="2" t="s">
        <v>11</v>
      </c>
      <c r="D2242" s="2" t="s">
        <v>1201</v>
      </c>
      <c r="E2242" s="2" t="s">
        <v>17</v>
      </c>
      <c r="F2242" s="2">
        <v>500</v>
      </c>
      <c r="G2242" s="2">
        <v>4.2</v>
      </c>
      <c r="H2242" s="2">
        <v>1000</v>
      </c>
      <c r="I2242" s="2" t="s">
        <v>141</v>
      </c>
      <c r="J2242" s="2">
        <v>62</v>
      </c>
    </row>
    <row r="2243" spans="1:10" x14ac:dyDescent="0.3">
      <c r="A2243" s="2">
        <v>1697</v>
      </c>
      <c r="B2243" s="2" t="s">
        <v>35</v>
      </c>
      <c r="C2243" s="2" t="s">
        <v>11</v>
      </c>
      <c r="D2243" s="2" t="s">
        <v>1201</v>
      </c>
      <c r="E2243" s="2" t="s">
        <v>47</v>
      </c>
      <c r="F2243" s="2">
        <v>500</v>
      </c>
      <c r="G2243" s="2">
        <v>4.2</v>
      </c>
      <c r="H2243" s="2">
        <v>1000</v>
      </c>
      <c r="I2243" s="2" t="s">
        <v>141</v>
      </c>
      <c r="J2243" s="2">
        <v>62</v>
      </c>
    </row>
    <row r="2244" spans="1:10" x14ac:dyDescent="0.3">
      <c r="A2244" s="2">
        <v>1970</v>
      </c>
      <c r="B2244" s="2" t="s">
        <v>113</v>
      </c>
      <c r="C2244" s="2" t="s">
        <v>11</v>
      </c>
      <c r="D2244" s="2" t="s">
        <v>1202</v>
      </c>
      <c r="E2244" s="2" t="s">
        <v>55</v>
      </c>
      <c r="F2244" s="2">
        <v>350</v>
      </c>
      <c r="G2244" s="2">
        <v>4.4000000000000004</v>
      </c>
      <c r="H2244" s="2">
        <v>1000</v>
      </c>
      <c r="I2244" s="2" t="s">
        <v>279</v>
      </c>
      <c r="J2244" s="2">
        <v>27</v>
      </c>
    </row>
    <row r="2245" spans="1:10" x14ac:dyDescent="0.3">
      <c r="A2245" s="2">
        <v>1970</v>
      </c>
      <c r="B2245" s="2" t="s">
        <v>113</v>
      </c>
      <c r="C2245" s="2" t="s">
        <v>11</v>
      </c>
      <c r="D2245" s="2" t="s">
        <v>1202</v>
      </c>
      <c r="E2245" s="2" t="s">
        <v>29</v>
      </c>
      <c r="F2245" s="2">
        <v>350</v>
      </c>
      <c r="G2245" s="2">
        <v>4.4000000000000004</v>
      </c>
      <c r="H2245" s="2">
        <v>1000</v>
      </c>
      <c r="I2245" s="2" t="s">
        <v>279</v>
      </c>
      <c r="J2245" s="2">
        <v>27</v>
      </c>
    </row>
    <row r="2246" spans="1:10" x14ac:dyDescent="0.3">
      <c r="A2246" s="2">
        <v>1970</v>
      </c>
      <c r="B2246" s="2" t="s">
        <v>113</v>
      </c>
      <c r="C2246" s="2" t="s">
        <v>11</v>
      </c>
      <c r="D2246" s="2" t="s">
        <v>1202</v>
      </c>
      <c r="E2246" s="2" t="s">
        <v>57</v>
      </c>
      <c r="F2246" s="2">
        <v>350</v>
      </c>
      <c r="G2246" s="2">
        <v>4.4000000000000004</v>
      </c>
      <c r="H2246" s="2">
        <v>1000</v>
      </c>
      <c r="I2246" s="2" t="s">
        <v>279</v>
      </c>
      <c r="J2246" s="2">
        <v>27</v>
      </c>
    </row>
    <row r="2247" spans="1:10" x14ac:dyDescent="0.3">
      <c r="A2247" s="2">
        <v>1970</v>
      </c>
      <c r="B2247" s="2" t="s">
        <v>113</v>
      </c>
      <c r="C2247" s="2" t="s">
        <v>11</v>
      </c>
      <c r="D2247" s="2" t="s">
        <v>1202</v>
      </c>
      <c r="E2247" s="2" t="s">
        <v>1203</v>
      </c>
      <c r="F2247" s="2">
        <v>350</v>
      </c>
      <c r="G2247" s="2">
        <v>4.4000000000000004</v>
      </c>
      <c r="H2247" s="2">
        <v>1000</v>
      </c>
      <c r="I2247" s="2" t="s">
        <v>279</v>
      </c>
      <c r="J2247" s="2">
        <v>27</v>
      </c>
    </row>
    <row r="2248" spans="1:10" x14ac:dyDescent="0.3">
      <c r="A2248" s="2">
        <v>2085</v>
      </c>
      <c r="B2248" s="2" t="s">
        <v>61</v>
      </c>
      <c r="C2248" s="2" t="s">
        <v>11</v>
      </c>
      <c r="D2248" s="2" t="s">
        <v>1204</v>
      </c>
      <c r="E2248" s="2" t="s">
        <v>68</v>
      </c>
      <c r="F2248" s="2">
        <v>250</v>
      </c>
      <c r="G2248" s="2">
        <v>4.4000000000000004</v>
      </c>
      <c r="H2248" s="2">
        <v>500</v>
      </c>
      <c r="I2248" s="2" t="s">
        <v>279</v>
      </c>
      <c r="J2248" s="2">
        <v>34</v>
      </c>
    </row>
    <row r="2249" spans="1:10" x14ac:dyDescent="0.3">
      <c r="A2249" s="2">
        <v>2085</v>
      </c>
      <c r="B2249" s="2" t="s">
        <v>61</v>
      </c>
      <c r="C2249" s="2" t="s">
        <v>11</v>
      </c>
      <c r="D2249" s="2" t="s">
        <v>1204</v>
      </c>
      <c r="E2249" s="2" t="s">
        <v>70</v>
      </c>
      <c r="F2249" s="2">
        <v>250</v>
      </c>
      <c r="G2249" s="2">
        <v>4.4000000000000004</v>
      </c>
      <c r="H2249" s="2">
        <v>500</v>
      </c>
      <c r="I2249" s="2" t="s">
        <v>279</v>
      </c>
      <c r="J2249" s="2">
        <v>34</v>
      </c>
    </row>
    <row r="2250" spans="1:10" x14ac:dyDescent="0.3">
      <c r="A2250" s="2">
        <v>2085</v>
      </c>
      <c r="B2250" s="2" t="s">
        <v>61</v>
      </c>
      <c r="C2250" s="2" t="s">
        <v>11</v>
      </c>
      <c r="D2250" s="2" t="s">
        <v>1204</v>
      </c>
      <c r="E2250" s="2" t="s">
        <v>120</v>
      </c>
      <c r="F2250" s="2">
        <v>250</v>
      </c>
      <c r="G2250" s="2">
        <v>4.4000000000000004</v>
      </c>
      <c r="H2250" s="2">
        <v>500</v>
      </c>
      <c r="I2250" s="2" t="s">
        <v>279</v>
      </c>
      <c r="J2250" s="2">
        <v>34</v>
      </c>
    </row>
    <row r="2251" spans="1:10" x14ac:dyDescent="0.3">
      <c r="A2251" s="2">
        <v>2085</v>
      </c>
      <c r="B2251" s="2" t="s">
        <v>61</v>
      </c>
      <c r="C2251" s="2" t="s">
        <v>11</v>
      </c>
      <c r="D2251" s="2" t="s">
        <v>1204</v>
      </c>
      <c r="E2251" s="2" t="s">
        <v>58</v>
      </c>
      <c r="F2251" s="2">
        <v>250</v>
      </c>
      <c r="G2251" s="2">
        <v>4.4000000000000004</v>
      </c>
      <c r="H2251" s="2">
        <v>500</v>
      </c>
      <c r="I2251" s="2" t="s">
        <v>279</v>
      </c>
      <c r="J2251" s="2">
        <v>34</v>
      </c>
    </row>
    <row r="2252" spans="1:10" x14ac:dyDescent="0.3">
      <c r="A2252" s="2">
        <v>2085</v>
      </c>
      <c r="B2252" s="2" t="s">
        <v>61</v>
      </c>
      <c r="C2252" s="2" t="s">
        <v>11</v>
      </c>
      <c r="D2252" s="2" t="s">
        <v>1204</v>
      </c>
      <c r="E2252" s="2" t="s">
        <v>34</v>
      </c>
      <c r="F2252" s="2">
        <v>250</v>
      </c>
      <c r="G2252" s="2">
        <v>4.4000000000000004</v>
      </c>
      <c r="H2252" s="2">
        <v>500</v>
      </c>
      <c r="I2252" s="2" t="s">
        <v>279</v>
      </c>
      <c r="J2252" s="2">
        <v>34</v>
      </c>
    </row>
    <row r="2253" spans="1:10" x14ac:dyDescent="0.3">
      <c r="A2253" s="2">
        <v>2535</v>
      </c>
      <c r="B2253" s="2" t="s">
        <v>20</v>
      </c>
      <c r="C2253" s="2" t="s">
        <v>11</v>
      </c>
      <c r="D2253" s="2" t="s">
        <v>1205</v>
      </c>
      <c r="E2253" s="2" t="s">
        <v>68</v>
      </c>
      <c r="F2253" s="2">
        <v>250</v>
      </c>
      <c r="G2253" s="2">
        <v>4.3</v>
      </c>
      <c r="H2253" s="2">
        <v>1000</v>
      </c>
      <c r="I2253" s="2" t="s">
        <v>163</v>
      </c>
      <c r="J2253" s="2">
        <v>46</v>
      </c>
    </row>
    <row r="2254" spans="1:10" x14ac:dyDescent="0.3">
      <c r="A2254" s="2">
        <v>2535</v>
      </c>
      <c r="B2254" s="2" t="s">
        <v>20</v>
      </c>
      <c r="C2254" s="2" t="s">
        <v>11</v>
      </c>
      <c r="D2254" s="2" t="s">
        <v>1205</v>
      </c>
      <c r="E2254" s="2" t="s">
        <v>29</v>
      </c>
      <c r="F2254" s="2">
        <v>250</v>
      </c>
      <c r="G2254" s="2">
        <v>4.3</v>
      </c>
      <c r="H2254" s="2">
        <v>1000</v>
      </c>
      <c r="I2254" s="2" t="s">
        <v>163</v>
      </c>
      <c r="J2254" s="2">
        <v>46</v>
      </c>
    </row>
    <row r="2255" spans="1:10" x14ac:dyDescent="0.3">
      <c r="A2255" s="2">
        <v>2535</v>
      </c>
      <c r="B2255" s="2" t="s">
        <v>20</v>
      </c>
      <c r="C2255" s="2" t="s">
        <v>11</v>
      </c>
      <c r="D2255" s="2" t="s">
        <v>1205</v>
      </c>
      <c r="E2255" s="2" t="s">
        <v>58</v>
      </c>
      <c r="F2255" s="2">
        <v>250</v>
      </c>
      <c r="G2255" s="2">
        <v>4.3</v>
      </c>
      <c r="H2255" s="2">
        <v>1000</v>
      </c>
      <c r="I2255" s="2" t="s">
        <v>163</v>
      </c>
      <c r="J2255" s="2">
        <v>46</v>
      </c>
    </row>
    <row r="2256" spans="1:10" x14ac:dyDescent="0.3">
      <c r="A2256" s="2">
        <v>2535</v>
      </c>
      <c r="B2256" s="2" t="s">
        <v>20</v>
      </c>
      <c r="C2256" s="2" t="s">
        <v>11</v>
      </c>
      <c r="D2256" s="2" t="s">
        <v>1205</v>
      </c>
      <c r="E2256" s="2" t="s">
        <v>120</v>
      </c>
      <c r="F2256" s="2">
        <v>250</v>
      </c>
      <c r="G2256" s="2">
        <v>4.3</v>
      </c>
      <c r="H2256" s="2">
        <v>1000</v>
      </c>
      <c r="I2256" s="2" t="s">
        <v>163</v>
      </c>
      <c r="J2256" s="2">
        <v>46</v>
      </c>
    </row>
    <row r="2257" spans="1:10" x14ac:dyDescent="0.3">
      <c r="A2257" s="2">
        <v>2535</v>
      </c>
      <c r="B2257" s="2" t="s">
        <v>20</v>
      </c>
      <c r="C2257" s="2" t="s">
        <v>11</v>
      </c>
      <c r="D2257" s="2" t="s">
        <v>1205</v>
      </c>
      <c r="E2257" s="2" t="s">
        <v>57</v>
      </c>
      <c r="F2257" s="2">
        <v>250</v>
      </c>
      <c r="G2257" s="2">
        <v>4.3</v>
      </c>
      <c r="H2257" s="2">
        <v>1000</v>
      </c>
      <c r="I2257" s="2" t="s">
        <v>163</v>
      </c>
      <c r="J2257" s="2">
        <v>46</v>
      </c>
    </row>
    <row r="2258" spans="1:10" x14ac:dyDescent="0.3">
      <c r="A2258" s="2">
        <v>3363</v>
      </c>
      <c r="B2258" s="2" t="s">
        <v>74</v>
      </c>
      <c r="C2258" s="2" t="s">
        <v>11</v>
      </c>
      <c r="D2258" s="2" t="s">
        <v>1206</v>
      </c>
      <c r="E2258" s="2" t="s">
        <v>58</v>
      </c>
      <c r="F2258" s="2">
        <v>150</v>
      </c>
      <c r="G2258" s="2">
        <v>4.2</v>
      </c>
      <c r="H2258" s="2">
        <v>1000</v>
      </c>
      <c r="I2258" s="2" t="s">
        <v>1207</v>
      </c>
      <c r="J2258" s="2">
        <v>31</v>
      </c>
    </row>
    <row r="2259" spans="1:10" x14ac:dyDescent="0.3">
      <c r="A2259" s="2">
        <v>3363</v>
      </c>
      <c r="B2259" s="2" t="s">
        <v>74</v>
      </c>
      <c r="C2259" s="2" t="s">
        <v>11</v>
      </c>
      <c r="D2259" s="2" t="s">
        <v>1206</v>
      </c>
      <c r="E2259" s="2" t="s">
        <v>59</v>
      </c>
      <c r="F2259" s="2">
        <v>150</v>
      </c>
      <c r="G2259" s="2">
        <v>4.2</v>
      </c>
      <c r="H2259" s="2">
        <v>1000</v>
      </c>
      <c r="I2259" s="2" t="s">
        <v>1207</v>
      </c>
      <c r="J2259" s="2">
        <v>31</v>
      </c>
    </row>
    <row r="2260" spans="1:10" x14ac:dyDescent="0.3">
      <c r="A2260" s="2">
        <v>3363</v>
      </c>
      <c r="B2260" s="2" t="s">
        <v>74</v>
      </c>
      <c r="C2260" s="2" t="s">
        <v>11</v>
      </c>
      <c r="D2260" s="2" t="s">
        <v>1206</v>
      </c>
      <c r="E2260" s="2" t="s">
        <v>436</v>
      </c>
      <c r="F2260" s="2">
        <v>150</v>
      </c>
      <c r="G2260" s="2">
        <v>4.2</v>
      </c>
      <c r="H2260" s="2">
        <v>1000</v>
      </c>
      <c r="I2260" s="2" t="s">
        <v>1207</v>
      </c>
      <c r="J2260" s="2">
        <v>31</v>
      </c>
    </row>
    <row r="2261" spans="1:10" x14ac:dyDescent="0.3">
      <c r="A2261" s="2">
        <v>3627</v>
      </c>
      <c r="B2261" s="2" t="s">
        <v>25</v>
      </c>
      <c r="C2261" s="2" t="s">
        <v>11</v>
      </c>
      <c r="D2261" s="2" t="s">
        <v>1208</v>
      </c>
      <c r="E2261" s="2" t="s">
        <v>47</v>
      </c>
      <c r="F2261" s="2">
        <v>200</v>
      </c>
      <c r="G2261" s="2">
        <v>4.3</v>
      </c>
      <c r="H2261" s="2">
        <v>500</v>
      </c>
      <c r="I2261" s="2" t="s">
        <v>69</v>
      </c>
      <c r="J2261" s="2">
        <v>63</v>
      </c>
    </row>
    <row r="2262" spans="1:10" x14ac:dyDescent="0.3">
      <c r="A2262" s="2">
        <v>3632</v>
      </c>
      <c r="B2262" s="2" t="s">
        <v>113</v>
      </c>
      <c r="C2262" s="2" t="s">
        <v>11</v>
      </c>
      <c r="D2262" s="2" t="s">
        <v>1209</v>
      </c>
      <c r="E2262" s="2" t="s">
        <v>45</v>
      </c>
      <c r="F2262" s="2">
        <v>200</v>
      </c>
      <c r="G2262" s="2">
        <v>4.5</v>
      </c>
      <c r="H2262" s="2">
        <v>1000</v>
      </c>
      <c r="I2262" s="2" t="s">
        <v>174</v>
      </c>
      <c r="J2262" s="2">
        <v>32</v>
      </c>
    </row>
    <row r="2263" spans="1:10" x14ac:dyDescent="0.3">
      <c r="A2263" s="2">
        <v>3635</v>
      </c>
      <c r="B2263" s="2" t="s">
        <v>151</v>
      </c>
      <c r="C2263" s="2" t="s">
        <v>11</v>
      </c>
      <c r="D2263" s="2" t="s">
        <v>1210</v>
      </c>
      <c r="E2263" s="2" t="s">
        <v>16</v>
      </c>
      <c r="F2263" s="2">
        <v>450</v>
      </c>
      <c r="G2263" s="2">
        <v>4.0999999999999996</v>
      </c>
      <c r="H2263" s="2">
        <v>20</v>
      </c>
      <c r="I2263" s="2" t="s">
        <v>206</v>
      </c>
      <c r="J2263" s="2">
        <v>55</v>
      </c>
    </row>
    <row r="2264" spans="1:10" x14ac:dyDescent="0.3">
      <c r="A2264" s="2">
        <v>3635</v>
      </c>
      <c r="B2264" s="2" t="s">
        <v>151</v>
      </c>
      <c r="C2264" s="2" t="s">
        <v>11</v>
      </c>
      <c r="D2264" s="2" t="s">
        <v>1210</v>
      </c>
      <c r="E2264" s="2" t="s">
        <v>17</v>
      </c>
      <c r="F2264" s="2">
        <v>450</v>
      </c>
      <c r="G2264" s="2">
        <v>4.0999999999999996</v>
      </c>
      <c r="H2264" s="2">
        <v>20</v>
      </c>
      <c r="I2264" s="2" t="s">
        <v>206</v>
      </c>
      <c r="J2264" s="2">
        <v>55</v>
      </c>
    </row>
    <row r="2265" spans="1:10" x14ac:dyDescent="0.3">
      <c r="A2265" s="2">
        <v>3635</v>
      </c>
      <c r="B2265" s="2" t="s">
        <v>151</v>
      </c>
      <c r="C2265" s="2" t="s">
        <v>11</v>
      </c>
      <c r="D2265" s="2" t="s">
        <v>1210</v>
      </c>
      <c r="E2265" s="2" t="s">
        <v>28</v>
      </c>
      <c r="F2265" s="2">
        <v>450</v>
      </c>
      <c r="G2265" s="2">
        <v>4.0999999999999996</v>
      </c>
      <c r="H2265" s="2">
        <v>20</v>
      </c>
      <c r="I2265" s="2" t="s">
        <v>206</v>
      </c>
      <c r="J2265" s="2">
        <v>55</v>
      </c>
    </row>
    <row r="2266" spans="1:10" x14ac:dyDescent="0.3">
      <c r="A2266" s="2">
        <v>3635</v>
      </c>
      <c r="B2266" s="2" t="s">
        <v>151</v>
      </c>
      <c r="C2266" s="2" t="s">
        <v>11</v>
      </c>
      <c r="D2266" s="2" t="s">
        <v>1210</v>
      </c>
      <c r="E2266" s="2" t="s">
        <v>47</v>
      </c>
      <c r="F2266" s="2">
        <v>450</v>
      </c>
      <c r="G2266" s="2">
        <v>4.0999999999999996</v>
      </c>
      <c r="H2266" s="2">
        <v>20</v>
      </c>
      <c r="I2266" s="2" t="s">
        <v>206</v>
      </c>
      <c r="J2266" s="2">
        <v>55</v>
      </c>
    </row>
    <row r="2267" spans="1:10" x14ac:dyDescent="0.3">
      <c r="A2267" s="2">
        <v>4179</v>
      </c>
      <c r="B2267" s="2" t="s">
        <v>43</v>
      </c>
      <c r="C2267" s="2" t="s">
        <v>11</v>
      </c>
      <c r="D2267" s="2" t="s">
        <v>1211</v>
      </c>
      <c r="E2267" s="2" t="s">
        <v>45</v>
      </c>
      <c r="F2267" s="2">
        <v>150</v>
      </c>
      <c r="G2267" s="2">
        <v>3.7</v>
      </c>
      <c r="H2267" s="2">
        <v>100</v>
      </c>
      <c r="I2267" s="2" t="s">
        <v>1212</v>
      </c>
      <c r="J2267" s="2">
        <v>59</v>
      </c>
    </row>
    <row r="2268" spans="1:10" x14ac:dyDescent="0.3">
      <c r="A2268" s="2">
        <v>4179</v>
      </c>
      <c r="B2268" s="2" t="s">
        <v>43</v>
      </c>
      <c r="C2268" s="2" t="s">
        <v>11</v>
      </c>
      <c r="D2268" s="2" t="s">
        <v>1211</v>
      </c>
      <c r="E2268" s="2" t="s">
        <v>47</v>
      </c>
      <c r="F2268" s="2">
        <v>150</v>
      </c>
      <c r="G2268" s="2">
        <v>3.7</v>
      </c>
      <c r="H2268" s="2">
        <v>100</v>
      </c>
      <c r="I2268" s="2" t="s">
        <v>1212</v>
      </c>
      <c r="J2268" s="2">
        <v>59</v>
      </c>
    </row>
    <row r="2269" spans="1:10" x14ac:dyDescent="0.3">
      <c r="A2269" s="2">
        <v>4769</v>
      </c>
      <c r="B2269" s="2" t="s">
        <v>382</v>
      </c>
      <c r="C2269" s="2" t="s">
        <v>11</v>
      </c>
      <c r="D2269" s="2" t="s">
        <v>1213</v>
      </c>
      <c r="E2269" s="2" t="s">
        <v>47</v>
      </c>
      <c r="F2269" s="2">
        <v>150</v>
      </c>
      <c r="G2269" s="2">
        <v>4.3</v>
      </c>
      <c r="H2269" s="2">
        <v>1000</v>
      </c>
      <c r="I2269" s="2" t="s">
        <v>1214</v>
      </c>
      <c r="J2269" s="2">
        <v>65</v>
      </c>
    </row>
    <row r="2270" spans="1:10" x14ac:dyDescent="0.3">
      <c r="A2270" s="2">
        <v>4769</v>
      </c>
      <c r="B2270" s="2" t="s">
        <v>382</v>
      </c>
      <c r="C2270" s="2" t="s">
        <v>11</v>
      </c>
      <c r="D2270" s="2" t="s">
        <v>1213</v>
      </c>
      <c r="E2270" s="2" t="s">
        <v>436</v>
      </c>
      <c r="F2270" s="2">
        <v>150</v>
      </c>
      <c r="G2270" s="2">
        <v>4.3</v>
      </c>
      <c r="H2270" s="2">
        <v>1000</v>
      </c>
      <c r="I2270" s="2" t="s">
        <v>1214</v>
      </c>
      <c r="J2270" s="2">
        <v>65</v>
      </c>
    </row>
    <row r="2271" spans="1:10" x14ac:dyDescent="0.3">
      <c r="A2271" s="2">
        <v>4769</v>
      </c>
      <c r="B2271" s="2" t="s">
        <v>382</v>
      </c>
      <c r="C2271" s="2" t="s">
        <v>11</v>
      </c>
      <c r="D2271" s="2" t="s">
        <v>1213</v>
      </c>
      <c r="E2271" s="2" t="s">
        <v>16</v>
      </c>
      <c r="F2271" s="2">
        <v>150</v>
      </c>
      <c r="G2271" s="2">
        <v>4.3</v>
      </c>
      <c r="H2271" s="2">
        <v>1000</v>
      </c>
      <c r="I2271" s="2" t="s">
        <v>1214</v>
      </c>
      <c r="J2271" s="2">
        <v>65</v>
      </c>
    </row>
    <row r="2272" spans="1:10" x14ac:dyDescent="0.3">
      <c r="A2272" s="2">
        <v>6581</v>
      </c>
      <c r="B2272" s="2" t="s">
        <v>151</v>
      </c>
      <c r="C2272" s="2" t="s">
        <v>11</v>
      </c>
      <c r="D2272" s="2" t="s">
        <v>1215</v>
      </c>
      <c r="E2272" s="2" t="s">
        <v>182</v>
      </c>
      <c r="F2272" s="2">
        <v>150</v>
      </c>
      <c r="G2272" s="2">
        <v>4.0999999999999996</v>
      </c>
      <c r="H2272" s="2">
        <v>100</v>
      </c>
      <c r="I2272" s="2" t="s">
        <v>151</v>
      </c>
      <c r="J2272" s="2">
        <v>55</v>
      </c>
    </row>
    <row r="2273" spans="1:10" x14ac:dyDescent="0.3">
      <c r="A2273" s="2">
        <v>6581</v>
      </c>
      <c r="B2273" s="2" t="s">
        <v>151</v>
      </c>
      <c r="C2273" s="2" t="s">
        <v>11</v>
      </c>
      <c r="D2273" s="2" t="s">
        <v>1215</v>
      </c>
      <c r="E2273" s="2" t="s">
        <v>45</v>
      </c>
      <c r="F2273" s="2">
        <v>150</v>
      </c>
      <c r="G2273" s="2">
        <v>4.0999999999999996</v>
      </c>
      <c r="H2273" s="2">
        <v>100</v>
      </c>
      <c r="I2273" s="2" t="s">
        <v>151</v>
      </c>
      <c r="J2273" s="2">
        <v>55</v>
      </c>
    </row>
    <row r="2274" spans="1:10" x14ac:dyDescent="0.3">
      <c r="A2274" s="2">
        <v>6927</v>
      </c>
      <c r="B2274" s="2" t="s">
        <v>74</v>
      </c>
      <c r="C2274" s="2" t="s">
        <v>11</v>
      </c>
      <c r="D2274" s="2" t="s">
        <v>1216</v>
      </c>
      <c r="E2274" s="2" t="s">
        <v>58</v>
      </c>
      <c r="F2274" s="2">
        <v>200</v>
      </c>
      <c r="G2274" s="2">
        <v>4.2</v>
      </c>
      <c r="H2274" s="2">
        <v>500</v>
      </c>
      <c r="I2274" s="2" t="s">
        <v>1217</v>
      </c>
      <c r="J2274" s="2">
        <v>26</v>
      </c>
    </row>
    <row r="2275" spans="1:10" x14ac:dyDescent="0.3">
      <c r="A2275" s="2">
        <v>6927</v>
      </c>
      <c r="B2275" s="2" t="s">
        <v>74</v>
      </c>
      <c r="C2275" s="2" t="s">
        <v>11</v>
      </c>
      <c r="D2275" s="2" t="s">
        <v>1216</v>
      </c>
      <c r="E2275" s="2" t="s">
        <v>17</v>
      </c>
      <c r="F2275" s="2">
        <v>200</v>
      </c>
      <c r="G2275" s="2">
        <v>4.2</v>
      </c>
      <c r="H2275" s="2">
        <v>500</v>
      </c>
      <c r="I2275" s="2" t="s">
        <v>1217</v>
      </c>
      <c r="J2275" s="2">
        <v>26</v>
      </c>
    </row>
    <row r="2276" spans="1:10" x14ac:dyDescent="0.3">
      <c r="A2276" s="2">
        <v>6927</v>
      </c>
      <c r="B2276" s="2" t="s">
        <v>74</v>
      </c>
      <c r="C2276" s="2" t="s">
        <v>11</v>
      </c>
      <c r="D2276" s="2" t="s">
        <v>1216</v>
      </c>
      <c r="E2276" s="2" t="s">
        <v>436</v>
      </c>
      <c r="F2276" s="2">
        <v>200</v>
      </c>
      <c r="G2276" s="2">
        <v>4.2</v>
      </c>
      <c r="H2276" s="2">
        <v>500</v>
      </c>
      <c r="I2276" s="2" t="s">
        <v>1217</v>
      </c>
      <c r="J2276" s="2">
        <v>26</v>
      </c>
    </row>
    <row r="2277" spans="1:10" x14ac:dyDescent="0.3">
      <c r="A2277" s="2">
        <v>6994</v>
      </c>
      <c r="B2277" s="2" t="s">
        <v>74</v>
      </c>
      <c r="C2277" s="2" t="s">
        <v>11</v>
      </c>
      <c r="D2277" s="2" t="s">
        <v>1218</v>
      </c>
      <c r="E2277" s="2" t="s">
        <v>45</v>
      </c>
      <c r="F2277" s="2">
        <v>300</v>
      </c>
      <c r="G2277" s="2">
        <v>4.0999999999999996</v>
      </c>
      <c r="H2277" s="2">
        <v>1000</v>
      </c>
      <c r="I2277" s="2" t="s">
        <v>1219</v>
      </c>
      <c r="J2277" s="2">
        <v>30</v>
      </c>
    </row>
    <row r="2278" spans="1:10" x14ac:dyDescent="0.3">
      <c r="A2278" s="2">
        <v>6994</v>
      </c>
      <c r="B2278" s="2" t="s">
        <v>74</v>
      </c>
      <c r="C2278" s="2" t="s">
        <v>11</v>
      </c>
      <c r="D2278" s="2" t="s">
        <v>1218</v>
      </c>
      <c r="E2278" s="2" t="s">
        <v>24</v>
      </c>
      <c r="F2278" s="2">
        <v>300</v>
      </c>
      <c r="G2278" s="2">
        <v>4.0999999999999996</v>
      </c>
      <c r="H2278" s="2">
        <v>1000</v>
      </c>
      <c r="I2278" s="2" t="s">
        <v>1219</v>
      </c>
      <c r="J2278" s="2">
        <v>30</v>
      </c>
    </row>
    <row r="2279" spans="1:10" x14ac:dyDescent="0.3">
      <c r="A2279" s="2">
        <v>6994</v>
      </c>
      <c r="B2279" s="2" t="s">
        <v>74</v>
      </c>
      <c r="C2279" s="2" t="s">
        <v>11</v>
      </c>
      <c r="D2279" s="2" t="s">
        <v>1218</v>
      </c>
      <c r="E2279" s="2" t="s">
        <v>17</v>
      </c>
      <c r="F2279" s="2">
        <v>300</v>
      </c>
      <c r="G2279" s="2">
        <v>4.0999999999999996</v>
      </c>
      <c r="H2279" s="2">
        <v>1000</v>
      </c>
      <c r="I2279" s="2" t="s">
        <v>1219</v>
      </c>
      <c r="J2279" s="2">
        <v>30</v>
      </c>
    </row>
    <row r="2280" spans="1:10" x14ac:dyDescent="0.3">
      <c r="A2280" s="2">
        <v>6994</v>
      </c>
      <c r="B2280" s="2" t="s">
        <v>74</v>
      </c>
      <c r="C2280" s="2" t="s">
        <v>11</v>
      </c>
      <c r="D2280" s="2" t="s">
        <v>1218</v>
      </c>
      <c r="E2280" s="2" t="s">
        <v>59</v>
      </c>
      <c r="F2280" s="2">
        <v>300</v>
      </c>
      <c r="G2280" s="2">
        <v>4.0999999999999996</v>
      </c>
      <c r="H2280" s="2">
        <v>1000</v>
      </c>
      <c r="I2280" s="2" t="s">
        <v>1219</v>
      </c>
      <c r="J2280" s="2">
        <v>30</v>
      </c>
    </row>
    <row r="2281" spans="1:10" x14ac:dyDescent="0.3">
      <c r="A2281" s="2">
        <v>6994</v>
      </c>
      <c r="B2281" s="2" t="s">
        <v>74</v>
      </c>
      <c r="C2281" s="2" t="s">
        <v>11</v>
      </c>
      <c r="D2281" s="2" t="s">
        <v>1218</v>
      </c>
      <c r="E2281" s="2" t="s">
        <v>544</v>
      </c>
      <c r="F2281" s="2">
        <v>300</v>
      </c>
      <c r="G2281" s="2">
        <v>4.0999999999999996</v>
      </c>
      <c r="H2281" s="2">
        <v>1000</v>
      </c>
      <c r="I2281" s="2" t="s">
        <v>1219</v>
      </c>
      <c r="J2281" s="2">
        <v>30</v>
      </c>
    </row>
    <row r="2282" spans="1:10" x14ac:dyDescent="0.3">
      <c r="A2282" s="2">
        <v>6994</v>
      </c>
      <c r="B2282" s="2" t="s">
        <v>74</v>
      </c>
      <c r="C2282" s="2" t="s">
        <v>11</v>
      </c>
      <c r="D2282" s="2" t="s">
        <v>1218</v>
      </c>
      <c r="E2282" s="2" t="s">
        <v>29</v>
      </c>
      <c r="F2282" s="2">
        <v>300</v>
      </c>
      <c r="G2282" s="2">
        <v>4.0999999999999996</v>
      </c>
      <c r="H2282" s="2">
        <v>1000</v>
      </c>
      <c r="I2282" s="2" t="s">
        <v>1219</v>
      </c>
      <c r="J2282" s="2">
        <v>30</v>
      </c>
    </row>
    <row r="2283" spans="1:10" x14ac:dyDescent="0.3">
      <c r="A2283" s="2">
        <v>7003</v>
      </c>
      <c r="B2283" s="2" t="s">
        <v>61</v>
      </c>
      <c r="C2283" s="2" t="s">
        <v>11</v>
      </c>
      <c r="D2283" s="2" t="s">
        <v>1220</v>
      </c>
      <c r="E2283" s="2" t="s">
        <v>68</v>
      </c>
      <c r="F2283" s="2">
        <v>800</v>
      </c>
      <c r="G2283" s="2">
        <v>4.5999999999999996</v>
      </c>
      <c r="H2283" s="2">
        <v>500</v>
      </c>
      <c r="I2283" s="2" t="s">
        <v>63</v>
      </c>
      <c r="J2283" s="2">
        <v>29</v>
      </c>
    </row>
    <row r="2284" spans="1:10" x14ac:dyDescent="0.3">
      <c r="A2284" s="2">
        <v>7003</v>
      </c>
      <c r="B2284" s="2" t="s">
        <v>61</v>
      </c>
      <c r="C2284" s="2" t="s">
        <v>11</v>
      </c>
      <c r="D2284" s="2" t="s">
        <v>1220</v>
      </c>
      <c r="E2284" s="2" t="s">
        <v>29</v>
      </c>
      <c r="F2284" s="2">
        <v>800</v>
      </c>
      <c r="G2284" s="2">
        <v>4.5999999999999996</v>
      </c>
      <c r="H2284" s="2">
        <v>500</v>
      </c>
      <c r="I2284" s="2" t="s">
        <v>63</v>
      </c>
      <c r="J2284" s="2">
        <v>29</v>
      </c>
    </row>
    <row r="2285" spans="1:10" x14ac:dyDescent="0.3">
      <c r="A2285" s="2">
        <v>7003</v>
      </c>
      <c r="B2285" s="2" t="s">
        <v>61</v>
      </c>
      <c r="C2285" s="2" t="s">
        <v>11</v>
      </c>
      <c r="D2285" s="2" t="s">
        <v>1220</v>
      </c>
      <c r="E2285" s="2" t="s">
        <v>120</v>
      </c>
      <c r="F2285" s="2">
        <v>800</v>
      </c>
      <c r="G2285" s="2">
        <v>4.5999999999999996</v>
      </c>
      <c r="H2285" s="2">
        <v>500</v>
      </c>
      <c r="I2285" s="2" t="s">
        <v>63</v>
      </c>
      <c r="J2285" s="2">
        <v>29</v>
      </c>
    </row>
    <row r="2286" spans="1:10" x14ac:dyDescent="0.3">
      <c r="A2286" s="2">
        <v>7203</v>
      </c>
      <c r="B2286" s="2" t="s">
        <v>74</v>
      </c>
      <c r="C2286" s="2" t="s">
        <v>11</v>
      </c>
      <c r="D2286" s="2" t="s">
        <v>1221</v>
      </c>
      <c r="E2286" s="2" t="s">
        <v>45</v>
      </c>
      <c r="F2286" s="2">
        <v>300</v>
      </c>
      <c r="G2286" s="2">
        <v>4.3</v>
      </c>
      <c r="H2286" s="2">
        <v>1000</v>
      </c>
      <c r="I2286" s="2" t="s">
        <v>76</v>
      </c>
      <c r="J2286" s="2">
        <v>34</v>
      </c>
    </row>
    <row r="2287" spans="1:10" x14ac:dyDescent="0.3">
      <c r="A2287" s="2">
        <v>7203</v>
      </c>
      <c r="B2287" s="2" t="s">
        <v>74</v>
      </c>
      <c r="C2287" s="2" t="s">
        <v>11</v>
      </c>
      <c r="D2287" s="2" t="s">
        <v>1221</v>
      </c>
      <c r="E2287" s="2" t="s">
        <v>17</v>
      </c>
      <c r="F2287" s="2">
        <v>300</v>
      </c>
      <c r="G2287" s="2">
        <v>4.3</v>
      </c>
      <c r="H2287" s="2">
        <v>1000</v>
      </c>
      <c r="I2287" s="2" t="s">
        <v>76</v>
      </c>
      <c r="J2287" s="2">
        <v>34</v>
      </c>
    </row>
    <row r="2288" spans="1:10" x14ac:dyDescent="0.3">
      <c r="A2288" s="2">
        <v>7203</v>
      </c>
      <c r="B2288" s="2" t="s">
        <v>74</v>
      </c>
      <c r="C2288" s="2" t="s">
        <v>11</v>
      </c>
      <c r="D2288" s="2" t="s">
        <v>1221</v>
      </c>
      <c r="E2288" s="2" t="s">
        <v>47</v>
      </c>
      <c r="F2288" s="2">
        <v>300</v>
      </c>
      <c r="G2288" s="2">
        <v>4.3</v>
      </c>
      <c r="H2288" s="2">
        <v>1000</v>
      </c>
      <c r="I2288" s="2" t="s">
        <v>76</v>
      </c>
      <c r="J2288" s="2">
        <v>34</v>
      </c>
    </row>
    <row r="2289" spans="1:10" x14ac:dyDescent="0.3">
      <c r="A2289" s="2">
        <v>7528</v>
      </c>
      <c r="B2289" s="2" t="s">
        <v>93</v>
      </c>
      <c r="C2289" s="2" t="s">
        <v>11</v>
      </c>
      <c r="D2289" s="2" t="s">
        <v>1222</v>
      </c>
      <c r="E2289" s="2" t="s">
        <v>45</v>
      </c>
      <c r="F2289" s="2">
        <v>450</v>
      </c>
      <c r="G2289" s="2">
        <v>3.9</v>
      </c>
      <c r="H2289" s="2">
        <v>1000</v>
      </c>
      <c r="I2289" s="2" t="s">
        <v>1223</v>
      </c>
      <c r="J2289" s="2">
        <v>33</v>
      </c>
    </row>
    <row r="2290" spans="1:10" x14ac:dyDescent="0.3">
      <c r="A2290" s="2">
        <v>7528</v>
      </c>
      <c r="B2290" s="2" t="s">
        <v>93</v>
      </c>
      <c r="C2290" s="2" t="s">
        <v>11</v>
      </c>
      <c r="D2290" s="2" t="s">
        <v>1222</v>
      </c>
      <c r="E2290" s="2" t="s">
        <v>17</v>
      </c>
      <c r="F2290" s="2">
        <v>450</v>
      </c>
      <c r="G2290" s="2">
        <v>3.9</v>
      </c>
      <c r="H2290" s="2">
        <v>1000</v>
      </c>
      <c r="I2290" s="2" t="s">
        <v>1223</v>
      </c>
      <c r="J2290" s="2">
        <v>33</v>
      </c>
    </row>
    <row r="2291" spans="1:10" x14ac:dyDescent="0.3">
      <c r="A2291" s="2">
        <v>8593</v>
      </c>
      <c r="B2291" s="2" t="s">
        <v>74</v>
      </c>
      <c r="C2291" s="2" t="s">
        <v>11</v>
      </c>
      <c r="D2291" s="2" t="s">
        <v>1224</v>
      </c>
      <c r="E2291" s="2" t="s">
        <v>59</v>
      </c>
      <c r="F2291" s="2">
        <v>200</v>
      </c>
      <c r="G2291" s="2">
        <v>4.2</v>
      </c>
      <c r="H2291" s="2">
        <v>500</v>
      </c>
      <c r="I2291" s="2" t="s">
        <v>122</v>
      </c>
      <c r="J2291" s="2">
        <v>28</v>
      </c>
    </row>
    <row r="2292" spans="1:10" x14ac:dyDescent="0.3">
      <c r="A2292" s="2">
        <v>8593</v>
      </c>
      <c r="B2292" s="2" t="s">
        <v>74</v>
      </c>
      <c r="C2292" s="2" t="s">
        <v>11</v>
      </c>
      <c r="D2292" s="2" t="s">
        <v>1224</v>
      </c>
      <c r="E2292" s="2" t="s">
        <v>436</v>
      </c>
      <c r="F2292" s="2">
        <v>200</v>
      </c>
      <c r="G2292" s="2">
        <v>4.2</v>
      </c>
      <c r="H2292" s="2">
        <v>500</v>
      </c>
      <c r="I2292" s="2" t="s">
        <v>122</v>
      </c>
      <c r="J2292" s="2">
        <v>28</v>
      </c>
    </row>
    <row r="2293" spans="1:10" x14ac:dyDescent="0.3">
      <c r="A2293" s="2">
        <v>8593</v>
      </c>
      <c r="B2293" s="2" t="s">
        <v>74</v>
      </c>
      <c r="C2293" s="2" t="s">
        <v>11</v>
      </c>
      <c r="D2293" s="2" t="s">
        <v>1224</v>
      </c>
      <c r="E2293" s="2" t="s">
        <v>33</v>
      </c>
      <c r="F2293" s="2">
        <v>200</v>
      </c>
      <c r="G2293" s="2">
        <v>4.2</v>
      </c>
      <c r="H2293" s="2">
        <v>500</v>
      </c>
      <c r="I2293" s="2" t="s">
        <v>122</v>
      </c>
      <c r="J2293" s="2">
        <v>28</v>
      </c>
    </row>
    <row r="2294" spans="1:10" x14ac:dyDescent="0.3">
      <c r="A2294" s="2">
        <v>9434</v>
      </c>
      <c r="B2294" s="2" t="s">
        <v>53</v>
      </c>
      <c r="C2294" s="2" t="s">
        <v>11</v>
      </c>
      <c r="D2294" s="2" t="s">
        <v>1225</v>
      </c>
      <c r="E2294" s="2" t="s">
        <v>58</v>
      </c>
      <c r="F2294" s="2">
        <v>150</v>
      </c>
      <c r="G2294" s="2">
        <v>4.0999999999999996</v>
      </c>
      <c r="H2294" s="2">
        <v>100</v>
      </c>
      <c r="I2294" s="2" t="s">
        <v>1226</v>
      </c>
      <c r="J2294" s="2">
        <v>35</v>
      </c>
    </row>
    <row r="2295" spans="1:10" x14ac:dyDescent="0.3">
      <c r="A2295" s="2">
        <v>9434</v>
      </c>
      <c r="B2295" s="2" t="s">
        <v>53</v>
      </c>
      <c r="C2295" s="2" t="s">
        <v>11</v>
      </c>
      <c r="D2295" s="2" t="s">
        <v>1225</v>
      </c>
      <c r="E2295" s="2" t="s">
        <v>59</v>
      </c>
      <c r="F2295" s="2">
        <v>150</v>
      </c>
      <c r="G2295" s="2">
        <v>4.0999999999999996</v>
      </c>
      <c r="H2295" s="2">
        <v>100</v>
      </c>
      <c r="I2295" s="2" t="s">
        <v>1226</v>
      </c>
      <c r="J2295" s="2">
        <v>35</v>
      </c>
    </row>
    <row r="2296" spans="1:10" x14ac:dyDescent="0.3">
      <c r="A2296" s="2">
        <v>9848</v>
      </c>
      <c r="B2296" s="2" t="s">
        <v>1227</v>
      </c>
      <c r="C2296" s="2" t="s">
        <v>11</v>
      </c>
      <c r="D2296" s="2" t="s">
        <v>1228</v>
      </c>
      <c r="E2296" s="2" t="s">
        <v>182</v>
      </c>
      <c r="F2296" s="2">
        <v>200</v>
      </c>
      <c r="G2296" s="2">
        <v>4.0999999999999996</v>
      </c>
      <c r="H2296" s="2">
        <v>1000</v>
      </c>
      <c r="I2296" s="2" t="s">
        <v>1207</v>
      </c>
      <c r="J2296" s="2">
        <v>26</v>
      </c>
    </row>
    <row r="2297" spans="1:10" x14ac:dyDescent="0.3">
      <c r="A2297" s="2">
        <v>9848</v>
      </c>
      <c r="B2297" s="2" t="s">
        <v>1227</v>
      </c>
      <c r="C2297" s="2" t="s">
        <v>11</v>
      </c>
      <c r="D2297" s="2" t="s">
        <v>1228</v>
      </c>
      <c r="E2297" s="2" t="s">
        <v>45</v>
      </c>
      <c r="F2297" s="2">
        <v>200</v>
      </c>
      <c r="G2297" s="2">
        <v>4.0999999999999996</v>
      </c>
      <c r="H2297" s="2">
        <v>1000</v>
      </c>
      <c r="I2297" s="2" t="s">
        <v>1207</v>
      </c>
      <c r="J2297" s="2">
        <v>26</v>
      </c>
    </row>
    <row r="2298" spans="1:10" x14ac:dyDescent="0.3">
      <c r="A2298" s="2">
        <v>9848</v>
      </c>
      <c r="B2298" s="2" t="s">
        <v>1227</v>
      </c>
      <c r="C2298" s="2" t="s">
        <v>11</v>
      </c>
      <c r="D2298" s="2" t="s">
        <v>1228</v>
      </c>
      <c r="E2298" s="2" t="s">
        <v>17</v>
      </c>
      <c r="F2298" s="2">
        <v>200</v>
      </c>
      <c r="G2298" s="2">
        <v>4.0999999999999996</v>
      </c>
      <c r="H2298" s="2">
        <v>1000</v>
      </c>
      <c r="I2298" s="2" t="s">
        <v>1207</v>
      </c>
      <c r="J2298" s="2">
        <v>26</v>
      </c>
    </row>
    <row r="2299" spans="1:10" x14ac:dyDescent="0.3">
      <c r="A2299" s="2">
        <v>9966</v>
      </c>
      <c r="B2299" s="2" t="s">
        <v>231</v>
      </c>
      <c r="C2299" s="2" t="s">
        <v>11</v>
      </c>
      <c r="D2299" s="2" t="s">
        <v>1229</v>
      </c>
      <c r="E2299" s="2" t="s">
        <v>68</v>
      </c>
      <c r="F2299" s="2">
        <v>250</v>
      </c>
      <c r="G2299" s="2">
        <v>4.3</v>
      </c>
      <c r="H2299" s="2">
        <v>1000</v>
      </c>
      <c r="I2299" s="2" t="s">
        <v>1230</v>
      </c>
      <c r="J2299" s="2">
        <v>62</v>
      </c>
    </row>
    <row r="2300" spans="1:10" x14ac:dyDescent="0.3">
      <c r="A2300" s="2">
        <v>9966</v>
      </c>
      <c r="B2300" s="2" t="s">
        <v>231</v>
      </c>
      <c r="C2300" s="2" t="s">
        <v>11</v>
      </c>
      <c r="D2300" s="2" t="s">
        <v>1229</v>
      </c>
      <c r="E2300" s="2" t="s">
        <v>58</v>
      </c>
      <c r="F2300" s="2">
        <v>250</v>
      </c>
      <c r="G2300" s="2">
        <v>4.3</v>
      </c>
      <c r="H2300" s="2">
        <v>1000</v>
      </c>
      <c r="I2300" s="2" t="s">
        <v>1230</v>
      </c>
      <c r="J2300" s="2">
        <v>62</v>
      </c>
    </row>
    <row r="2301" spans="1:10" x14ac:dyDescent="0.3">
      <c r="A2301" s="2">
        <v>9966</v>
      </c>
      <c r="B2301" s="2" t="s">
        <v>231</v>
      </c>
      <c r="C2301" s="2" t="s">
        <v>11</v>
      </c>
      <c r="D2301" s="2" t="s">
        <v>1229</v>
      </c>
      <c r="E2301" s="2" t="s">
        <v>29</v>
      </c>
      <c r="F2301" s="2">
        <v>250</v>
      </c>
      <c r="G2301" s="2">
        <v>4.3</v>
      </c>
      <c r="H2301" s="2">
        <v>1000</v>
      </c>
      <c r="I2301" s="2" t="s">
        <v>1230</v>
      </c>
      <c r="J2301" s="2">
        <v>62</v>
      </c>
    </row>
    <row r="2302" spans="1:10" x14ac:dyDescent="0.3">
      <c r="A2302" s="2">
        <v>10070</v>
      </c>
      <c r="B2302" s="2" t="s">
        <v>113</v>
      </c>
      <c r="C2302" s="2" t="s">
        <v>11</v>
      </c>
      <c r="D2302" s="2" t="s">
        <v>1231</v>
      </c>
      <c r="E2302" s="2" t="s">
        <v>68</v>
      </c>
      <c r="F2302" s="2">
        <v>500</v>
      </c>
      <c r="G2302" s="2">
        <v>4.3</v>
      </c>
      <c r="H2302" s="2">
        <v>1000</v>
      </c>
      <c r="I2302" s="2" t="s">
        <v>1232</v>
      </c>
      <c r="J2302" s="2">
        <v>35</v>
      </c>
    </row>
    <row r="2303" spans="1:10" x14ac:dyDescent="0.3">
      <c r="A2303" s="2">
        <v>10070</v>
      </c>
      <c r="B2303" s="2" t="s">
        <v>113</v>
      </c>
      <c r="C2303" s="2" t="s">
        <v>11</v>
      </c>
      <c r="D2303" s="2" t="s">
        <v>1231</v>
      </c>
      <c r="E2303" s="2" t="s">
        <v>45</v>
      </c>
      <c r="F2303" s="2">
        <v>500</v>
      </c>
      <c r="G2303" s="2">
        <v>4.3</v>
      </c>
      <c r="H2303" s="2">
        <v>1000</v>
      </c>
      <c r="I2303" s="2" t="s">
        <v>1232</v>
      </c>
      <c r="J2303" s="2">
        <v>35</v>
      </c>
    </row>
    <row r="2304" spans="1:10" x14ac:dyDescent="0.3">
      <c r="A2304" s="2">
        <v>10070</v>
      </c>
      <c r="B2304" s="2" t="s">
        <v>113</v>
      </c>
      <c r="C2304" s="2" t="s">
        <v>11</v>
      </c>
      <c r="D2304" s="2" t="s">
        <v>1231</v>
      </c>
      <c r="E2304" s="2" t="s">
        <v>17</v>
      </c>
      <c r="F2304" s="2">
        <v>500</v>
      </c>
      <c r="G2304" s="2">
        <v>4.3</v>
      </c>
      <c r="H2304" s="2">
        <v>1000</v>
      </c>
      <c r="I2304" s="2" t="s">
        <v>1232</v>
      </c>
      <c r="J2304" s="2">
        <v>35</v>
      </c>
    </row>
    <row r="2305" spans="1:10" x14ac:dyDescent="0.3">
      <c r="A2305" s="2">
        <v>10070</v>
      </c>
      <c r="B2305" s="2" t="s">
        <v>113</v>
      </c>
      <c r="C2305" s="2" t="s">
        <v>11</v>
      </c>
      <c r="D2305" s="2" t="s">
        <v>1231</v>
      </c>
      <c r="E2305" s="2" t="s">
        <v>47</v>
      </c>
      <c r="F2305" s="2">
        <v>500</v>
      </c>
      <c r="G2305" s="2">
        <v>4.3</v>
      </c>
      <c r="H2305" s="2">
        <v>1000</v>
      </c>
      <c r="I2305" s="2" t="s">
        <v>1232</v>
      </c>
      <c r="J2305" s="2">
        <v>35</v>
      </c>
    </row>
    <row r="2306" spans="1:10" x14ac:dyDescent="0.3">
      <c r="A2306" s="2">
        <v>10251</v>
      </c>
      <c r="B2306" s="2" t="s">
        <v>1233</v>
      </c>
      <c r="C2306" s="2" t="s">
        <v>11</v>
      </c>
      <c r="D2306" s="2" t="s">
        <v>1234</v>
      </c>
      <c r="E2306" s="2" t="s">
        <v>47</v>
      </c>
      <c r="F2306" s="2">
        <v>100</v>
      </c>
      <c r="G2306" s="2">
        <v>4.0999999999999996</v>
      </c>
      <c r="H2306" s="2">
        <v>500</v>
      </c>
      <c r="I2306" s="2" t="s">
        <v>1207</v>
      </c>
      <c r="J2306" s="2">
        <v>29</v>
      </c>
    </row>
    <row r="2307" spans="1:10" x14ac:dyDescent="0.3">
      <c r="A2307" s="2">
        <v>10258</v>
      </c>
      <c r="B2307" s="2" t="s">
        <v>25</v>
      </c>
      <c r="C2307" s="2" t="s">
        <v>11</v>
      </c>
      <c r="D2307" s="2" t="s">
        <v>1235</v>
      </c>
      <c r="E2307" s="2" t="s">
        <v>47</v>
      </c>
      <c r="F2307" s="2">
        <v>150</v>
      </c>
      <c r="G2307" s="2">
        <v>4.0999999999999996</v>
      </c>
      <c r="H2307" s="2">
        <v>1000</v>
      </c>
      <c r="I2307" s="2" t="s">
        <v>1236</v>
      </c>
      <c r="J2307" s="2">
        <v>50</v>
      </c>
    </row>
    <row r="2308" spans="1:10" x14ac:dyDescent="0.3">
      <c r="A2308" s="2">
        <v>10272</v>
      </c>
      <c r="B2308" s="2" t="s">
        <v>534</v>
      </c>
      <c r="C2308" s="2" t="s">
        <v>11</v>
      </c>
      <c r="D2308" s="2" t="s">
        <v>1237</v>
      </c>
      <c r="E2308" s="2" t="s">
        <v>45</v>
      </c>
      <c r="F2308" s="2">
        <v>600</v>
      </c>
      <c r="G2308" s="2">
        <v>4.2</v>
      </c>
      <c r="H2308" s="2">
        <v>100</v>
      </c>
      <c r="I2308" s="2" t="s">
        <v>50</v>
      </c>
      <c r="J2308" s="2">
        <v>66</v>
      </c>
    </row>
    <row r="2309" spans="1:10" x14ac:dyDescent="0.3">
      <c r="A2309" s="2">
        <v>10272</v>
      </c>
      <c r="B2309" s="2" t="s">
        <v>534</v>
      </c>
      <c r="C2309" s="2" t="s">
        <v>11</v>
      </c>
      <c r="D2309" s="2" t="s">
        <v>1237</v>
      </c>
      <c r="E2309" s="2" t="s">
        <v>17</v>
      </c>
      <c r="F2309" s="2">
        <v>600</v>
      </c>
      <c r="G2309" s="2">
        <v>4.2</v>
      </c>
      <c r="H2309" s="2">
        <v>100</v>
      </c>
      <c r="I2309" s="2" t="s">
        <v>50</v>
      </c>
      <c r="J2309" s="2">
        <v>66</v>
      </c>
    </row>
    <row r="2310" spans="1:10" x14ac:dyDescent="0.3">
      <c r="A2310" s="2">
        <v>10272</v>
      </c>
      <c r="B2310" s="2" t="s">
        <v>534</v>
      </c>
      <c r="C2310" s="2" t="s">
        <v>11</v>
      </c>
      <c r="D2310" s="2" t="s">
        <v>1237</v>
      </c>
      <c r="E2310" s="2" t="s">
        <v>52</v>
      </c>
      <c r="F2310" s="2">
        <v>600</v>
      </c>
      <c r="G2310" s="2">
        <v>4.2</v>
      </c>
      <c r="H2310" s="2">
        <v>100</v>
      </c>
      <c r="I2310" s="2" t="s">
        <v>50</v>
      </c>
      <c r="J2310" s="2">
        <v>66</v>
      </c>
    </row>
    <row r="2311" spans="1:10" x14ac:dyDescent="0.3">
      <c r="A2311" s="2">
        <v>10273</v>
      </c>
      <c r="B2311" s="2" t="s">
        <v>74</v>
      </c>
      <c r="C2311" s="2" t="s">
        <v>11</v>
      </c>
      <c r="D2311" s="2" t="s">
        <v>1238</v>
      </c>
      <c r="E2311" s="2" t="s">
        <v>55</v>
      </c>
      <c r="F2311" s="2">
        <v>200</v>
      </c>
      <c r="G2311" s="2">
        <v>4.5</v>
      </c>
      <c r="H2311" s="2">
        <v>500</v>
      </c>
      <c r="I2311" s="2" t="s">
        <v>1239</v>
      </c>
      <c r="J2311" s="2">
        <v>20</v>
      </c>
    </row>
    <row r="2312" spans="1:10" x14ac:dyDescent="0.3">
      <c r="A2312" s="2">
        <v>10273</v>
      </c>
      <c r="B2312" s="2" t="s">
        <v>74</v>
      </c>
      <c r="C2312" s="2" t="s">
        <v>11</v>
      </c>
      <c r="D2312" s="2" t="s">
        <v>1238</v>
      </c>
      <c r="E2312" s="2" t="s">
        <v>29</v>
      </c>
      <c r="F2312" s="2">
        <v>200</v>
      </c>
      <c r="G2312" s="2">
        <v>4.5</v>
      </c>
      <c r="H2312" s="2">
        <v>500</v>
      </c>
      <c r="I2312" s="2" t="s">
        <v>1239</v>
      </c>
      <c r="J2312" s="2">
        <v>20</v>
      </c>
    </row>
    <row r="2313" spans="1:10" x14ac:dyDescent="0.3">
      <c r="A2313" s="2">
        <v>10273</v>
      </c>
      <c r="B2313" s="2" t="s">
        <v>74</v>
      </c>
      <c r="C2313" s="2" t="s">
        <v>11</v>
      </c>
      <c r="D2313" s="2" t="s">
        <v>1238</v>
      </c>
      <c r="E2313" s="2" t="s">
        <v>57</v>
      </c>
      <c r="F2313" s="2">
        <v>200</v>
      </c>
      <c r="G2313" s="2">
        <v>4.5</v>
      </c>
      <c r="H2313" s="2">
        <v>500</v>
      </c>
      <c r="I2313" s="2" t="s">
        <v>1239</v>
      </c>
      <c r="J2313" s="2">
        <v>20</v>
      </c>
    </row>
    <row r="2314" spans="1:10" x14ac:dyDescent="0.3">
      <c r="A2314" s="2">
        <v>10882</v>
      </c>
      <c r="B2314" s="2" t="s">
        <v>20</v>
      </c>
      <c r="C2314" s="2" t="s">
        <v>11</v>
      </c>
      <c r="D2314" s="2" t="s">
        <v>1240</v>
      </c>
      <c r="E2314" s="2" t="s">
        <v>68</v>
      </c>
      <c r="F2314" s="2">
        <v>250</v>
      </c>
      <c r="G2314" s="2">
        <v>4.4000000000000004</v>
      </c>
      <c r="H2314" s="2">
        <v>1000</v>
      </c>
      <c r="I2314" s="2" t="s">
        <v>328</v>
      </c>
      <c r="J2314" s="2">
        <v>42</v>
      </c>
    </row>
    <row r="2315" spans="1:10" x14ac:dyDescent="0.3">
      <c r="A2315" s="2">
        <v>10882</v>
      </c>
      <c r="B2315" s="2" t="s">
        <v>20</v>
      </c>
      <c r="C2315" s="2" t="s">
        <v>11</v>
      </c>
      <c r="D2315" s="2" t="s">
        <v>1240</v>
      </c>
      <c r="E2315" s="2" t="s">
        <v>29</v>
      </c>
      <c r="F2315" s="2">
        <v>250</v>
      </c>
      <c r="G2315" s="2">
        <v>4.4000000000000004</v>
      </c>
      <c r="H2315" s="2">
        <v>1000</v>
      </c>
      <c r="I2315" s="2" t="s">
        <v>328</v>
      </c>
      <c r="J2315" s="2">
        <v>42</v>
      </c>
    </row>
    <row r="2316" spans="1:10" x14ac:dyDescent="0.3">
      <c r="A2316" s="2">
        <v>11547</v>
      </c>
      <c r="B2316" s="2" t="s">
        <v>155</v>
      </c>
      <c r="C2316" s="2" t="s">
        <v>11</v>
      </c>
      <c r="D2316" s="2" t="s">
        <v>1241</v>
      </c>
      <c r="E2316" s="2" t="s">
        <v>47</v>
      </c>
      <c r="F2316" s="2">
        <v>150</v>
      </c>
      <c r="G2316" s="2">
        <v>4.2</v>
      </c>
      <c r="H2316" s="2">
        <v>1000</v>
      </c>
      <c r="I2316" s="2" t="s">
        <v>1242</v>
      </c>
      <c r="J2316" s="2">
        <v>27</v>
      </c>
    </row>
    <row r="2317" spans="1:10" x14ac:dyDescent="0.3">
      <c r="A2317" s="2">
        <v>11854</v>
      </c>
      <c r="B2317" s="2" t="s">
        <v>89</v>
      </c>
      <c r="C2317" s="2" t="s">
        <v>11</v>
      </c>
      <c r="D2317" s="2" t="s">
        <v>1243</v>
      </c>
      <c r="E2317" s="2" t="s">
        <v>45</v>
      </c>
      <c r="F2317" s="2">
        <v>300</v>
      </c>
      <c r="G2317" s="2">
        <v>4.2</v>
      </c>
      <c r="H2317" s="2">
        <v>1000</v>
      </c>
      <c r="I2317" s="2" t="s">
        <v>1244</v>
      </c>
      <c r="J2317" s="2">
        <v>32</v>
      </c>
    </row>
    <row r="2318" spans="1:10" x14ac:dyDescent="0.3">
      <c r="A2318" s="2">
        <v>11854</v>
      </c>
      <c r="B2318" s="2" t="s">
        <v>89</v>
      </c>
      <c r="C2318" s="2" t="s">
        <v>11</v>
      </c>
      <c r="D2318" s="2" t="s">
        <v>1243</v>
      </c>
      <c r="E2318" s="2" t="s">
        <v>17</v>
      </c>
      <c r="F2318" s="2">
        <v>300</v>
      </c>
      <c r="G2318" s="2">
        <v>4.2</v>
      </c>
      <c r="H2318" s="2">
        <v>1000</v>
      </c>
      <c r="I2318" s="2" t="s">
        <v>1244</v>
      </c>
      <c r="J2318" s="2">
        <v>32</v>
      </c>
    </row>
    <row r="2319" spans="1:10" x14ac:dyDescent="0.3">
      <c r="A2319" s="2">
        <v>11854</v>
      </c>
      <c r="B2319" s="2" t="s">
        <v>89</v>
      </c>
      <c r="C2319" s="2" t="s">
        <v>11</v>
      </c>
      <c r="D2319" s="2" t="s">
        <v>1243</v>
      </c>
      <c r="E2319" s="2" t="s">
        <v>47</v>
      </c>
      <c r="F2319" s="2">
        <v>300</v>
      </c>
      <c r="G2319" s="2">
        <v>4.2</v>
      </c>
      <c r="H2319" s="2">
        <v>1000</v>
      </c>
      <c r="I2319" s="2" t="s">
        <v>1244</v>
      </c>
      <c r="J2319" s="2">
        <v>32</v>
      </c>
    </row>
    <row r="2320" spans="1:10" x14ac:dyDescent="0.3">
      <c r="A2320" s="2">
        <v>11854</v>
      </c>
      <c r="B2320" s="2" t="s">
        <v>89</v>
      </c>
      <c r="C2320" s="2" t="s">
        <v>11</v>
      </c>
      <c r="D2320" s="2" t="s">
        <v>1243</v>
      </c>
      <c r="E2320" s="2" t="s">
        <v>28</v>
      </c>
      <c r="F2320" s="2">
        <v>300</v>
      </c>
      <c r="G2320" s="2">
        <v>4.2</v>
      </c>
      <c r="H2320" s="2">
        <v>1000</v>
      </c>
      <c r="I2320" s="2" t="s">
        <v>1244</v>
      </c>
      <c r="J2320" s="2">
        <v>32</v>
      </c>
    </row>
    <row r="2321" spans="1:10" x14ac:dyDescent="0.3">
      <c r="A2321" s="2">
        <v>14084</v>
      </c>
      <c r="B2321" s="2" t="s">
        <v>523</v>
      </c>
      <c r="C2321" s="2" t="s">
        <v>11</v>
      </c>
      <c r="D2321" s="2" t="s">
        <v>1245</v>
      </c>
      <c r="E2321" s="2" t="s">
        <v>47</v>
      </c>
      <c r="F2321" s="2">
        <v>100</v>
      </c>
      <c r="G2321" s="2">
        <v>4</v>
      </c>
      <c r="H2321" s="2">
        <v>500</v>
      </c>
      <c r="I2321" s="2" t="s">
        <v>1246</v>
      </c>
      <c r="J2321" s="2">
        <v>47</v>
      </c>
    </row>
    <row r="2322" spans="1:10" x14ac:dyDescent="0.3">
      <c r="A2322" s="2">
        <v>14903</v>
      </c>
      <c r="B2322" s="2" t="s">
        <v>113</v>
      </c>
      <c r="C2322" s="2" t="s">
        <v>11</v>
      </c>
      <c r="D2322" s="2" t="s">
        <v>1247</v>
      </c>
      <c r="E2322" s="2" t="s">
        <v>47</v>
      </c>
      <c r="F2322" s="2">
        <v>150</v>
      </c>
      <c r="G2322" s="2">
        <v>3.7</v>
      </c>
      <c r="H2322" s="2">
        <v>100</v>
      </c>
      <c r="I2322" s="2" t="s">
        <v>1248</v>
      </c>
      <c r="J2322" s="2">
        <v>34</v>
      </c>
    </row>
    <row r="2323" spans="1:10" x14ac:dyDescent="0.3">
      <c r="A2323" s="2">
        <v>15531</v>
      </c>
      <c r="B2323" s="2" t="s">
        <v>61</v>
      </c>
      <c r="C2323" s="2" t="s">
        <v>11</v>
      </c>
      <c r="D2323" s="2" t="s">
        <v>1249</v>
      </c>
      <c r="E2323" s="2" t="s">
        <v>47</v>
      </c>
      <c r="F2323" s="2">
        <v>250</v>
      </c>
      <c r="G2323" s="2">
        <v>4.3</v>
      </c>
      <c r="H2323" s="2">
        <v>500</v>
      </c>
      <c r="I2323" s="2" t="s">
        <v>1250</v>
      </c>
      <c r="J2323" s="2">
        <v>33</v>
      </c>
    </row>
    <row r="2324" spans="1:10" x14ac:dyDescent="0.3">
      <c r="A2324" s="2">
        <v>16158</v>
      </c>
      <c r="B2324" s="2" t="s">
        <v>74</v>
      </c>
      <c r="C2324" s="2" t="s">
        <v>11</v>
      </c>
      <c r="D2324" s="2" t="s">
        <v>282</v>
      </c>
      <c r="E2324" s="2" t="s">
        <v>47</v>
      </c>
      <c r="F2324" s="2">
        <v>150</v>
      </c>
      <c r="G2324" s="2">
        <v>3.8</v>
      </c>
      <c r="H2324" s="2">
        <v>1000</v>
      </c>
      <c r="I2324" s="2" t="s">
        <v>1219</v>
      </c>
      <c r="J2324" s="2">
        <v>32</v>
      </c>
    </row>
    <row r="2325" spans="1:10" x14ac:dyDescent="0.3">
      <c r="A2325" s="2">
        <v>18406</v>
      </c>
      <c r="B2325" s="2" t="s">
        <v>463</v>
      </c>
      <c r="C2325" s="2" t="s">
        <v>11</v>
      </c>
      <c r="D2325" s="2" t="s">
        <v>1251</v>
      </c>
      <c r="E2325" s="2" t="s">
        <v>45</v>
      </c>
      <c r="F2325" s="2">
        <v>300</v>
      </c>
      <c r="G2325" s="2">
        <v>3.9</v>
      </c>
      <c r="H2325" s="2">
        <v>100</v>
      </c>
      <c r="I2325" s="2" t="s">
        <v>431</v>
      </c>
      <c r="J2325" s="2">
        <v>50</v>
      </c>
    </row>
    <row r="2326" spans="1:10" x14ac:dyDescent="0.3">
      <c r="A2326" s="2">
        <v>18688</v>
      </c>
      <c r="B2326" s="2" t="s">
        <v>20</v>
      </c>
      <c r="C2326" s="2" t="s">
        <v>11</v>
      </c>
      <c r="D2326" s="2" t="s">
        <v>1252</v>
      </c>
      <c r="E2326" s="2" t="s">
        <v>29</v>
      </c>
      <c r="F2326" s="2">
        <v>150</v>
      </c>
      <c r="G2326" s="2">
        <v>3.9</v>
      </c>
      <c r="H2326" s="2">
        <v>20</v>
      </c>
      <c r="I2326" s="2" t="s">
        <v>594</v>
      </c>
      <c r="J2326" s="2">
        <v>38</v>
      </c>
    </row>
    <row r="2327" spans="1:10" x14ac:dyDescent="0.3">
      <c r="A2327" s="2">
        <v>18893</v>
      </c>
      <c r="B2327" s="2" t="s">
        <v>77</v>
      </c>
      <c r="C2327" s="2" t="s">
        <v>11</v>
      </c>
      <c r="D2327" s="2" t="s">
        <v>1253</v>
      </c>
      <c r="E2327" s="2" t="s">
        <v>68</v>
      </c>
      <c r="F2327" s="2">
        <v>400</v>
      </c>
      <c r="G2327" s="2">
        <v>4.3</v>
      </c>
      <c r="H2327" s="2">
        <v>100</v>
      </c>
      <c r="I2327" s="2" t="s">
        <v>79</v>
      </c>
      <c r="J2327" s="2">
        <v>39</v>
      </c>
    </row>
    <row r="2328" spans="1:10" x14ac:dyDescent="0.3">
      <c r="A2328" s="2">
        <v>20068</v>
      </c>
      <c r="B2328" s="2" t="s">
        <v>499</v>
      </c>
      <c r="C2328" s="2" t="s">
        <v>11</v>
      </c>
      <c r="D2328" s="2" t="s">
        <v>1254</v>
      </c>
      <c r="E2328" s="2" t="s">
        <v>45</v>
      </c>
      <c r="F2328" s="2">
        <v>200</v>
      </c>
      <c r="G2328" s="2">
        <v>4</v>
      </c>
      <c r="H2328" s="2">
        <v>100</v>
      </c>
      <c r="I2328" s="2" t="s">
        <v>1255</v>
      </c>
      <c r="J2328" s="2">
        <v>36</v>
      </c>
    </row>
    <row r="2329" spans="1:10" x14ac:dyDescent="0.3">
      <c r="A2329" s="2">
        <v>20068</v>
      </c>
      <c r="B2329" s="2" t="s">
        <v>499</v>
      </c>
      <c r="C2329" s="2" t="s">
        <v>11</v>
      </c>
      <c r="D2329" s="2" t="s">
        <v>1254</v>
      </c>
      <c r="E2329" s="2" t="s">
        <v>17</v>
      </c>
      <c r="F2329" s="2">
        <v>200</v>
      </c>
      <c r="G2329" s="2">
        <v>4</v>
      </c>
      <c r="H2329" s="2">
        <v>100</v>
      </c>
      <c r="I2329" s="2" t="s">
        <v>1255</v>
      </c>
      <c r="J2329" s="2">
        <v>36</v>
      </c>
    </row>
    <row r="2330" spans="1:10" x14ac:dyDescent="0.3">
      <c r="A2330" s="2">
        <v>20068</v>
      </c>
      <c r="B2330" s="2" t="s">
        <v>499</v>
      </c>
      <c r="C2330" s="2" t="s">
        <v>11</v>
      </c>
      <c r="D2330" s="2" t="s">
        <v>1254</v>
      </c>
      <c r="E2330" s="2" t="s">
        <v>47</v>
      </c>
      <c r="F2330" s="2">
        <v>200</v>
      </c>
      <c r="G2330" s="2">
        <v>4</v>
      </c>
      <c r="H2330" s="2">
        <v>100</v>
      </c>
      <c r="I2330" s="2" t="s">
        <v>1255</v>
      </c>
      <c r="J2330" s="2">
        <v>36</v>
      </c>
    </row>
    <row r="2331" spans="1:10" x14ac:dyDescent="0.3">
      <c r="A2331" s="2">
        <v>22948</v>
      </c>
      <c r="B2331" s="2" t="s">
        <v>113</v>
      </c>
      <c r="C2331" s="2" t="s">
        <v>11</v>
      </c>
      <c r="D2331" s="2" t="s">
        <v>1256</v>
      </c>
      <c r="E2331" s="2" t="s">
        <v>57</v>
      </c>
      <c r="F2331" s="2">
        <v>260</v>
      </c>
      <c r="G2331" s="2">
        <v>4.2</v>
      </c>
      <c r="H2331" s="2">
        <v>100</v>
      </c>
      <c r="I2331" s="2" t="s">
        <v>1257</v>
      </c>
      <c r="J2331" s="2">
        <v>33</v>
      </c>
    </row>
    <row r="2332" spans="1:10" x14ac:dyDescent="0.3">
      <c r="A2332" s="2">
        <v>22948</v>
      </c>
      <c r="B2332" s="2" t="s">
        <v>113</v>
      </c>
      <c r="C2332" s="2" t="s">
        <v>11</v>
      </c>
      <c r="D2332" s="2" t="s">
        <v>1256</v>
      </c>
      <c r="E2332" s="2" t="s">
        <v>29</v>
      </c>
      <c r="F2332" s="2">
        <v>260</v>
      </c>
      <c r="G2332" s="2">
        <v>4.2</v>
      </c>
      <c r="H2332" s="2">
        <v>100</v>
      </c>
      <c r="I2332" s="2" t="s">
        <v>1257</v>
      </c>
      <c r="J2332" s="2">
        <v>33</v>
      </c>
    </row>
    <row r="2333" spans="1:10" x14ac:dyDescent="0.3">
      <c r="A2333" s="2">
        <v>22959</v>
      </c>
      <c r="B2333" s="2" t="s">
        <v>122</v>
      </c>
      <c r="C2333" s="2" t="s">
        <v>11</v>
      </c>
      <c r="D2333" s="2" t="s">
        <v>1258</v>
      </c>
      <c r="E2333" s="2" t="s">
        <v>68</v>
      </c>
      <c r="F2333" s="2">
        <v>300</v>
      </c>
      <c r="G2333" s="2">
        <v>4.4000000000000004</v>
      </c>
      <c r="H2333" s="2">
        <v>100</v>
      </c>
      <c r="I2333" s="2" t="s">
        <v>1259</v>
      </c>
      <c r="J2333" s="2">
        <v>34</v>
      </c>
    </row>
    <row r="2334" spans="1:10" x14ac:dyDescent="0.3">
      <c r="A2334" s="2">
        <v>22986</v>
      </c>
      <c r="B2334" s="2" t="s">
        <v>211</v>
      </c>
      <c r="C2334" s="2" t="s">
        <v>11</v>
      </c>
      <c r="D2334" s="2" t="s">
        <v>1260</v>
      </c>
      <c r="E2334" s="2" t="s">
        <v>47</v>
      </c>
      <c r="F2334" s="2">
        <v>150</v>
      </c>
      <c r="G2334" s="2">
        <v>4.3</v>
      </c>
      <c r="H2334" s="2">
        <v>100</v>
      </c>
      <c r="I2334" s="2" t="s">
        <v>1261</v>
      </c>
      <c r="J2334" s="2">
        <v>36</v>
      </c>
    </row>
    <row r="2335" spans="1:10" x14ac:dyDescent="0.3">
      <c r="A2335" s="2">
        <v>23633</v>
      </c>
      <c r="B2335" s="2" t="s">
        <v>1262</v>
      </c>
      <c r="C2335" s="2" t="s">
        <v>11</v>
      </c>
      <c r="D2335" s="2" t="s">
        <v>1263</v>
      </c>
      <c r="E2335" s="2" t="s">
        <v>70</v>
      </c>
      <c r="F2335" s="2">
        <v>300</v>
      </c>
      <c r="G2335" s="2">
        <v>2.9</v>
      </c>
      <c r="H2335" s="2">
        <v>80</v>
      </c>
      <c r="I2335" s="2" t="s">
        <v>1262</v>
      </c>
      <c r="J2335" s="2">
        <v>69</v>
      </c>
    </row>
    <row r="2336" spans="1:10" x14ac:dyDescent="0.3">
      <c r="A2336" s="2">
        <v>23633</v>
      </c>
      <c r="B2336" s="2" t="s">
        <v>1262</v>
      </c>
      <c r="C2336" s="2" t="s">
        <v>11</v>
      </c>
      <c r="D2336" s="2" t="s">
        <v>1263</v>
      </c>
      <c r="E2336" s="2" t="s">
        <v>47</v>
      </c>
      <c r="F2336" s="2">
        <v>300</v>
      </c>
      <c r="G2336" s="2">
        <v>2.9</v>
      </c>
      <c r="H2336" s="2">
        <v>80</v>
      </c>
      <c r="I2336" s="2" t="s">
        <v>1262</v>
      </c>
      <c r="J2336" s="2">
        <v>69</v>
      </c>
    </row>
    <row r="2337" spans="1:10" x14ac:dyDescent="0.3">
      <c r="A2337" s="2">
        <v>24448</v>
      </c>
      <c r="B2337" s="2" t="s">
        <v>136</v>
      </c>
      <c r="C2337" s="2" t="s">
        <v>11</v>
      </c>
      <c r="D2337" s="2" t="s">
        <v>1264</v>
      </c>
      <c r="E2337" s="2" t="s">
        <v>47</v>
      </c>
      <c r="F2337" s="2">
        <v>200</v>
      </c>
      <c r="G2337" s="2">
        <v>3.9</v>
      </c>
      <c r="H2337" s="2">
        <v>100</v>
      </c>
      <c r="I2337" s="2" t="s">
        <v>133</v>
      </c>
      <c r="J2337" s="2">
        <v>61</v>
      </c>
    </row>
    <row r="2338" spans="1:10" x14ac:dyDescent="0.3">
      <c r="A2338" s="2">
        <v>24769</v>
      </c>
      <c r="B2338" s="2" t="s">
        <v>1265</v>
      </c>
      <c r="C2338" s="2" t="s">
        <v>11</v>
      </c>
      <c r="D2338" s="2" t="s">
        <v>1266</v>
      </c>
      <c r="E2338" s="2" t="s">
        <v>47</v>
      </c>
      <c r="F2338" s="2">
        <v>200</v>
      </c>
      <c r="G2338" s="2">
        <v>4</v>
      </c>
      <c r="H2338" s="2">
        <v>1000</v>
      </c>
      <c r="I2338" s="2" t="s">
        <v>1267</v>
      </c>
      <c r="J2338" s="2">
        <v>55</v>
      </c>
    </row>
    <row r="2339" spans="1:10" x14ac:dyDescent="0.3">
      <c r="A2339" s="2">
        <v>27693</v>
      </c>
      <c r="B2339" s="2" t="s">
        <v>127</v>
      </c>
      <c r="C2339" s="2" t="s">
        <v>11</v>
      </c>
      <c r="D2339" s="2" t="s">
        <v>1268</v>
      </c>
      <c r="E2339" s="2" t="s">
        <v>45</v>
      </c>
      <c r="F2339" s="2">
        <v>250</v>
      </c>
      <c r="G2339" s="2">
        <v>4.2</v>
      </c>
      <c r="H2339" s="2">
        <v>1000</v>
      </c>
      <c r="I2339" s="2" t="s">
        <v>1269</v>
      </c>
      <c r="J2339" s="2">
        <v>37</v>
      </c>
    </row>
    <row r="2340" spans="1:10" x14ac:dyDescent="0.3">
      <c r="A2340" s="2">
        <v>27693</v>
      </c>
      <c r="B2340" s="2" t="s">
        <v>127</v>
      </c>
      <c r="C2340" s="2" t="s">
        <v>11</v>
      </c>
      <c r="D2340" s="2" t="s">
        <v>1268</v>
      </c>
      <c r="E2340" s="2" t="s">
        <v>17</v>
      </c>
      <c r="F2340" s="2">
        <v>250</v>
      </c>
      <c r="G2340" s="2">
        <v>4.2</v>
      </c>
      <c r="H2340" s="2">
        <v>1000</v>
      </c>
      <c r="I2340" s="2" t="s">
        <v>1269</v>
      </c>
      <c r="J2340" s="2">
        <v>37</v>
      </c>
    </row>
    <row r="2341" spans="1:10" x14ac:dyDescent="0.3">
      <c r="A2341" s="2">
        <v>27693</v>
      </c>
      <c r="B2341" s="2" t="s">
        <v>127</v>
      </c>
      <c r="C2341" s="2" t="s">
        <v>11</v>
      </c>
      <c r="D2341" s="2" t="s">
        <v>1268</v>
      </c>
      <c r="E2341" s="2" t="s">
        <v>47</v>
      </c>
      <c r="F2341" s="2">
        <v>250</v>
      </c>
      <c r="G2341" s="2">
        <v>4.2</v>
      </c>
      <c r="H2341" s="2">
        <v>1000</v>
      </c>
      <c r="I2341" s="2" t="s">
        <v>1269</v>
      </c>
      <c r="J2341" s="2">
        <v>37</v>
      </c>
    </row>
    <row r="2342" spans="1:10" x14ac:dyDescent="0.3">
      <c r="A2342" s="2">
        <v>28066</v>
      </c>
      <c r="B2342" s="2" t="s">
        <v>86</v>
      </c>
      <c r="C2342" s="2" t="s">
        <v>11</v>
      </c>
      <c r="D2342" s="2" t="s">
        <v>1270</v>
      </c>
      <c r="E2342" s="2" t="s">
        <v>68</v>
      </c>
      <c r="F2342" s="2">
        <v>500</v>
      </c>
      <c r="G2342" s="2">
        <v>4.3</v>
      </c>
      <c r="H2342" s="2">
        <v>100</v>
      </c>
      <c r="I2342" s="2" t="s">
        <v>1271</v>
      </c>
      <c r="J2342" s="2">
        <v>48</v>
      </c>
    </row>
    <row r="2343" spans="1:10" x14ac:dyDescent="0.3">
      <c r="A2343" s="2">
        <v>28990</v>
      </c>
      <c r="B2343" s="2" t="s">
        <v>74</v>
      </c>
      <c r="C2343" s="2" t="s">
        <v>11</v>
      </c>
      <c r="D2343" s="2" t="s">
        <v>1272</v>
      </c>
      <c r="E2343" s="2" t="s">
        <v>47</v>
      </c>
      <c r="F2343" s="2">
        <v>200</v>
      </c>
      <c r="G2343" s="2">
        <v>3.6</v>
      </c>
      <c r="H2343" s="2">
        <v>500</v>
      </c>
      <c r="I2343" s="2" t="s">
        <v>124</v>
      </c>
      <c r="J2343" s="2">
        <v>39</v>
      </c>
    </row>
    <row r="2344" spans="1:10" x14ac:dyDescent="0.3">
      <c r="A2344" s="2">
        <v>29247</v>
      </c>
      <c r="B2344" s="2" t="s">
        <v>268</v>
      </c>
      <c r="C2344" s="2" t="s">
        <v>11</v>
      </c>
      <c r="D2344" s="2" t="s">
        <v>1273</v>
      </c>
      <c r="E2344" s="2" t="s">
        <v>45</v>
      </c>
      <c r="F2344" s="2">
        <v>450</v>
      </c>
      <c r="G2344" s="2">
        <v>4.2</v>
      </c>
      <c r="H2344" s="2">
        <v>1000</v>
      </c>
      <c r="I2344" s="2" t="s">
        <v>1274</v>
      </c>
      <c r="J2344" s="2">
        <v>37</v>
      </c>
    </row>
    <row r="2345" spans="1:10" x14ac:dyDescent="0.3">
      <c r="A2345" s="2">
        <v>29247</v>
      </c>
      <c r="B2345" s="2" t="s">
        <v>268</v>
      </c>
      <c r="C2345" s="2" t="s">
        <v>11</v>
      </c>
      <c r="D2345" s="2" t="s">
        <v>1273</v>
      </c>
      <c r="E2345" s="2" t="s">
        <v>17</v>
      </c>
      <c r="F2345" s="2">
        <v>450</v>
      </c>
      <c r="G2345" s="2">
        <v>4.2</v>
      </c>
      <c r="H2345" s="2">
        <v>1000</v>
      </c>
      <c r="I2345" s="2" t="s">
        <v>1274</v>
      </c>
      <c r="J2345" s="2">
        <v>37</v>
      </c>
    </row>
    <row r="2346" spans="1:10" x14ac:dyDescent="0.3">
      <c r="A2346" s="2">
        <v>29247</v>
      </c>
      <c r="B2346" s="2" t="s">
        <v>268</v>
      </c>
      <c r="C2346" s="2" t="s">
        <v>11</v>
      </c>
      <c r="D2346" s="2" t="s">
        <v>1273</v>
      </c>
      <c r="E2346" s="2" t="s">
        <v>47</v>
      </c>
      <c r="F2346" s="2">
        <v>450</v>
      </c>
      <c r="G2346" s="2">
        <v>4.2</v>
      </c>
      <c r="H2346" s="2">
        <v>1000</v>
      </c>
      <c r="I2346" s="2" t="s">
        <v>1274</v>
      </c>
      <c r="J2346" s="2">
        <v>37</v>
      </c>
    </row>
    <row r="2347" spans="1:10" x14ac:dyDescent="0.3">
      <c r="A2347" s="2">
        <v>29247</v>
      </c>
      <c r="B2347" s="2" t="s">
        <v>268</v>
      </c>
      <c r="C2347" s="2" t="s">
        <v>11</v>
      </c>
      <c r="D2347" s="2" t="s">
        <v>1273</v>
      </c>
      <c r="E2347" s="2" t="s">
        <v>628</v>
      </c>
      <c r="F2347" s="2">
        <v>450</v>
      </c>
      <c r="G2347" s="2">
        <v>4.2</v>
      </c>
      <c r="H2347" s="2">
        <v>1000</v>
      </c>
      <c r="I2347" s="2" t="s">
        <v>1274</v>
      </c>
      <c r="J2347" s="2">
        <v>37</v>
      </c>
    </row>
    <row r="2348" spans="1:10" x14ac:dyDescent="0.3">
      <c r="A2348" s="2">
        <v>30592</v>
      </c>
      <c r="B2348" s="2" t="s">
        <v>155</v>
      </c>
      <c r="C2348" s="2" t="s">
        <v>11</v>
      </c>
      <c r="D2348" s="2" t="s">
        <v>1275</v>
      </c>
      <c r="E2348" s="2" t="s">
        <v>47</v>
      </c>
      <c r="F2348" s="2">
        <v>200</v>
      </c>
      <c r="G2348" s="2">
        <v>4.3</v>
      </c>
      <c r="H2348" s="2">
        <v>20</v>
      </c>
      <c r="I2348" s="2" t="s">
        <v>1276</v>
      </c>
      <c r="J2348" s="2">
        <v>32</v>
      </c>
    </row>
    <row r="2349" spans="1:10" x14ac:dyDescent="0.3">
      <c r="A2349" s="2">
        <v>32732</v>
      </c>
      <c r="B2349" s="2" t="s">
        <v>1277</v>
      </c>
      <c r="C2349" s="2" t="s">
        <v>11</v>
      </c>
      <c r="D2349" s="2" t="s">
        <v>1278</v>
      </c>
      <c r="E2349" s="2" t="s">
        <v>68</v>
      </c>
      <c r="F2349" s="2">
        <v>200</v>
      </c>
      <c r="G2349" s="2">
        <v>4.4000000000000004</v>
      </c>
      <c r="H2349" s="2">
        <v>500</v>
      </c>
      <c r="I2349" s="2" t="s">
        <v>1279</v>
      </c>
      <c r="J2349" s="2">
        <v>60</v>
      </c>
    </row>
    <row r="2350" spans="1:10" x14ac:dyDescent="0.3">
      <c r="A2350" s="2">
        <v>33427</v>
      </c>
      <c r="B2350" s="2" t="s">
        <v>71</v>
      </c>
      <c r="C2350" s="2" t="s">
        <v>11</v>
      </c>
      <c r="D2350" s="2" t="s">
        <v>1280</v>
      </c>
      <c r="E2350" s="2" t="s">
        <v>47</v>
      </c>
      <c r="F2350" s="2">
        <v>250</v>
      </c>
      <c r="G2350" s="2">
        <v>4.2</v>
      </c>
      <c r="H2350" s="2">
        <v>1000</v>
      </c>
      <c r="I2350" s="2" t="s">
        <v>1281</v>
      </c>
      <c r="J2350" s="2">
        <v>70</v>
      </c>
    </row>
    <row r="2351" spans="1:10" x14ac:dyDescent="0.3">
      <c r="A2351" s="2">
        <v>33427</v>
      </c>
      <c r="B2351" s="2" t="s">
        <v>71</v>
      </c>
      <c r="C2351" s="2" t="s">
        <v>11</v>
      </c>
      <c r="D2351" s="2" t="s">
        <v>1280</v>
      </c>
      <c r="E2351" s="2" t="s">
        <v>45</v>
      </c>
      <c r="F2351" s="2">
        <v>250</v>
      </c>
      <c r="G2351" s="2">
        <v>4.2</v>
      </c>
      <c r="H2351" s="2">
        <v>1000</v>
      </c>
      <c r="I2351" s="2" t="s">
        <v>1281</v>
      </c>
      <c r="J2351" s="2">
        <v>70</v>
      </c>
    </row>
    <row r="2352" spans="1:10" x14ac:dyDescent="0.3">
      <c r="A2352" s="2">
        <v>33427</v>
      </c>
      <c r="B2352" s="2" t="s">
        <v>71</v>
      </c>
      <c r="C2352" s="2" t="s">
        <v>11</v>
      </c>
      <c r="D2352" s="2" t="s">
        <v>1280</v>
      </c>
      <c r="E2352" s="2" t="s">
        <v>17</v>
      </c>
      <c r="F2352" s="2">
        <v>250</v>
      </c>
      <c r="G2352" s="2">
        <v>4.2</v>
      </c>
      <c r="H2352" s="2">
        <v>1000</v>
      </c>
      <c r="I2352" s="2" t="s">
        <v>1281</v>
      </c>
      <c r="J2352" s="2">
        <v>70</v>
      </c>
    </row>
    <row r="2353" spans="1:10" x14ac:dyDescent="0.3">
      <c r="A2353" s="2">
        <v>34150</v>
      </c>
      <c r="B2353" s="2" t="s">
        <v>61</v>
      </c>
      <c r="C2353" s="2" t="s">
        <v>11</v>
      </c>
      <c r="D2353" s="2" t="s">
        <v>1282</v>
      </c>
      <c r="E2353" s="2" t="s">
        <v>29</v>
      </c>
      <c r="F2353" s="2">
        <v>200</v>
      </c>
      <c r="G2353" s="2">
        <v>4.3</v>
      </c>
      <c r="H2353" s="2">
        <v>20</v>
      </c>
      <c r="I2353" s="2" t="s">
        <v>402</v>
      </c>
      <c r="J2353" s="2">
        <v>34</v>
      </c>
    </row>
    <row r="2354" spans="1:10" x14ac:dyDescent="0.3">
      <c r="A2354" s="2">
        <v>34150</v>
      </c>
      <c r="B2354" s="2" t="s">
        <v>61</v>
      </c>
      <c r="C2354" s="2" t="s">
        <v>11</v>
      </c>
      <c r="D2354" s="2" t="s">
        <v>1282</v>
      </c>
      <c r="E2354" s="2" t="s">
        <v>68</v>
      </c>
      <c r="F2354" s="2">
        <v>200</v>
      </c>
      <c r="G2354" s="2">
        <v>4.3</v>
      </c>
      <c r="H2354" s="2">
        <v>20</v>
      </c>
      <c r="I2354" s="2" t="s">
        <v>402</v>
      </c>
      <c r="J2354" s="2">
        <v>34</v>
      </c>
    </row>
    <row r="2355" spans="1:10" x14ac:dyDescent="0.3">
      <c r="A2355" s="2">
        <v>36039</v>
      </c>
      <c r="B2355" s="2" t="s">
        <v>1283</v>
      </c>
      <c r="C2355" s="2" t="s">
        <v>11</v>
      </c>
      <c r="D2355" s="2" t="s">
        <v>1284</v>
      </c>
      <c r="E2355" s="2" t="s">
        <v>47</v>
      </c>
      <c r="F2355" s="2">
        <v>150</v>
      </c>
      <c r="G2355" s="2">
        <v>4</v>
      </c>
      <c r="H2355" s="2">
        <v>100</v>
      </c>
      <c r="I2355" s="2" t="s">
        <v>1285</v>
      </c>
      <c r="J2355" s="2">
        <v>48</v>
      </c>
    </row>
    <row r="2356" spans="1:10" x14ac:dyDescent="0.3">
      <c r="A2356" s="2">
        <v>36039</v>
      </c>
      <c r="B2356" s="2" t="s">
        <v>1283</v>
      </c>
      <c r="C2356" s="2" t="s">
        <v>11</v>
      </c>
      <c r="D2356" s="2" t="s">
        <v>1284</v>
      </c>
      <c r="E2356" s="2" t="s">
        <v>17</v>
      </c>
      <c r="F2356" s="2">
        <v>150</v>
      </c>
      <c r="G2356" s="2">
        <v>4</v>
      </c>
      <c r="H2356" s="2">
        <v>100</v>
      </c>
      <c r="I2356" s="2" t="s">
        <v>1285</v>
      </c>
      <c r="J2356" s="2">
        <v>48</v>
      </c>
    </row>
    <row r="2357" spans="1:10" x14ac:dyDescent="0.3">
      <c r="A2357" s="2">
        <v>36263</v>
      </c>
      <c r="B2357" s="2" t="s">
        <v>1286</v>
      </c>
      <c r="C2357" s="2" t="s">
        <v>11</v>
      </c>
      <c r="D2357" s="2" t="s">
        <v>1287</v>
      </c>
      <c r="E2357" s="2" t="s">
        <v>17</v>
      </c>
      <c r="F2357" s="2">
        <v>300</v>
      </c>
      <c r="G2357" s="2">
        <v>4</v>
      </c>
      <c r="H2357" s="2">
        <v>100</v>
      </c>
      <c r="I2357" s="2" t="s">
        <v>1288</v>
      </c>
      <c r="J2357" s="2">
        <v>30</v>
      </c>
    </row>
    <row r="2358" spans="1:10" x14ac:dyDescent="0.3">
      <c r="A2358" s="2">
        <v>37343</v>
      </c>
      <c r="B2358" s="2" t="s">
        <v>25</v>
      </c>
      <c r="C2358" s="2" t="s">
        <v>11</v>
      </c>
      <c r="D2358" s="2" t="s">
        <v>1289</v>
      </c>
      <c r="E2358" s="2" t="s">
        <v>45</v>
      </c>
      <c r="F2358" s="2">
        <v>200</v>
      </c>
      <c r="G2358" s="2">
        <v>4.2</v>
      </c>
      <c r="H2358" s="2">
        <v>1000</v>
      </c>
      <c r="I2358" s="2" t="s">
        <v>1290</v>
      </c>
      <c r="J2358" s="2">
        <v>48</v>
      </c>
    </row>
    <row r="2359" spans="1:10" x14ac:dyDescent="0.3">
      <c r="A2359" s="2">
        <v>38662</v>
      </c>
      <c r="B2359" s="2" t="s">
        <v>74</v>
      </c>
      <c r="C2359" s="2" t="s">
        <v>11</v>
      </c>
      <c r="D2359" s="2" t="s">
        <v>1291</v>
      </c>
      <c r="E2359" s="2" t="s">
        <v>45</v>
      </c>
      <c r="F2359" s="2">
        <v>200</v>
      </c>
      <c r="G2359" s="2">
        <v>3.8</v>
      </c>
      <c r="H2359" s="2">
        <v>1000</v>
      </c>
      <c r="I2359" s="2" t="s">
        <v>124</v>
      </c>
      <c r="J2359" s="2">
        <v>31</v>
      </c>
    </row>
    <row r="2360" spans="1:10" x14ac:dyDescent="0.3">
      <c r="A2360" s="2">
        <v>38662</v>
      </c>
      <c r="B2360" s="2" t="s">
        <v>74</v>
      </c>
      <c r="C2360" s="2" t="s">
        <v>11</v>
      </c>
      <c r="D2360" s="2" t="s">
        <v>1291</v>
      </c>
      <c r="E2360" s="2" t="s">
        <v>17</v>
      </c>
      <c r="F2360" s="2">
        <v>200</v>
      </c>
      <c r="G2360" s="2">
        <v>3.8</v>
      </c>
      <c r="H2360" s="2">
        <v>1000</v>
      </c>
      <c r="I2360" s="2" t="s">
        <v>124</v>
      </c>
      <c r="J2360" s="2">
        <v>31</v>
      </c>
    </row>
    <row r="2361" spans="1:10" x14ac:dyDescent="0.3">
      <c r="A2361" s="2">
        <v>38662</v>
      </c>
      <c r="B2361" s="2" t="s">
        <v>74</v>
      </c>
      <c r="C2361" s="2" t="s">
        <v>11</v>
      </c>
      <c r="D2361" s="2" t="s">
        <v>1291</v>
      </c>
      <c r="E2361" s="2" t="s">
        <v>28</v>
      </c>
      <c r="F2361" s="2">
        <v>200</v>
      </c>
      <c r="G2361" s="2">
        <v>3.8</v>
      </c>
      <c r="H2361" s="2">
        <v>1000</v>
      </c>
      <c r="I2361" s="2" t="s">
        <v>124</v>
      </c>
      <c r="J2361" s="2">
        <v>31</v>
      </c>
    </row>
    <row r="2362" spans="1:10" x14ac:dyDescent="0.3">
      <c r="A2362" s="2">
        <v>38662</v>
      </c>
      <c r="B2362" s="2" t="s">
        <v>74</v>
      </c>
      <c r="C2362" s="2" t="s">
        <v>11</v>
      </c>
      <c r="D2362" s="2" t="s">
        <v>1291</v>
      </c>
      <c r="E2362" s="2" t="s">
        <v>24</v>
      </c>
      <c r="F2362" s="2">
        <v>200</v>
      </c>
      <c r="G2362" s="2">
        <v>3.8</v>
      </c>
      <c r="H2362" s="2">
        <v>1000</v>
      </c>
      <c r="I2362" s="2" t="s">
        <v>124</v>
      </c>
      <c r="J2362" s="2">
        <v>31</v>
      </c>
    </row>
    <row r="2363" spans="1:10" x14ac:dyDescent="0.3">
      <c r="A2363" s="2">
        <v>38662</v>
      </c>
      <c r="B2363" s="2" t="s">
        <v>74</v>
      </c>
      <c r="C2363" s="2" t="s">
        <v>11</v>
      </c>
      <c r="D2363" s="2" t="s">
        <v>1291</v>
      </c>
      <c r="E2363" s="2" t="s">
        <v>57</v>
      </c>
      <c r="F2363" s="2">
        <v>200</v>
      </c>
      <c r="G2363" s="2">
        <v>3.8</v>
      </c>
      <c r="H2363" s="2">
        <v>1000</v>
      </c>
      <c r="I2363" s="2" t="s">
        <v>124</v>
      </c>
      <c r="J2363" s="2">
        <v>31</v>
      </c>
    </row>
    <row r="2364" spans="1:10" x14ac:dyDescent="0.3">
      <c r="A2364" s="2">
        <v>38662</v>
      </c>
      <c r="B2364" s="2" t="s">
        <v>74</v>
      </c>
      <c r="C2364" s="2" t="s">
        <v>11</v>
      </c>
      <c r="D2364" s="2" t="s">
        <v>1291</v>
      </c>
      <c r="E2364" s="2" t="s">
        <v>16</v>
      </c>
      <c r="F2364" s="2">
        <v>200</v>
      </c>
      <c r="G2364" s="2">
        <v>3.8</v>
      </c>
      <c r="H2364" s="2">
        <v>1000</v>
      </c>
      <c r="I2364" s="2" t="s">
        <v>124</v>
      </c>
      <c r="J2364" s="2">
        <v>31</v>
      </c>
    </row>
    <row r="2365" spans="1:10" x14ac:dyDescent="0.3">
      <c r="A2365" s="2">
        <v>39080</v>
      </c>
      <c r="B2365" s="2" t="s">
        <v>151</v>
      </c>
      <c r="C2365" s="2" t="s">
        <v>11</v>
      </c>
      <c r="D2365" s="2" t="s">
        <v>1292</v>
      </c>
      <c r="E2365" s="2" t="s">
        <v>182</v>
      </c>
      <c r="F2365" s="2">
        <v>200</v>
      </c>
      <c r="G2365" s="2">
        <v>4</v>
      </c>
      <c r="H2365" s="2">
        <v>500</v>
      </c>
      <c r="I2365" s="2" t="s">
        <v>151</v>
      </c>
      <c r="J2365" s="2">
        <v>47</v>
      </c>
    </row>
    <row r="2366" spans="1:10" x14ac:dyDescent="0.3">
      <c r="A2366" s="2">
        <v>39080</v>
      </c>
      <c r="B2366" s="2" t="s">
        <v>151</v>
      </c>
      <c r="C2366" s="2" t="s">
        <v>11</v>
      </c>
      <c r="D2366" s="2" t="s">
        <v>1292</v>
      </c>
      <c r="E2366" s="2" t="s">
        <v>45</v>
      </c>
      <c r="F2366" s="2">
        <v>200</v>
      </c>
      <c r="G2366" s="2">
        <v>4</v>
      </c>
      <c r="H2366" s="2">
        <v>500</v>
      </c>
      <c r="I2366" s="2" t="s">
        <v>151</v>
      </c>
      <c r="J2366" s="2">
        <v>47</v>
      </c>
    </row>
    <row r="2367" spans="1:10" x14ac:dyDescent="0.3">
      <c r="A2367" s="2">
        <v>40314</v>
      </c>
      <c r="B2367" s="2" t="s">
        <v>122</v>
      </c>
      <c r="C2367" s="2" t="s">
        <v>11</v>
      </c>
      <c r="D2367" s="2" t="s">
        <v>1293</v>
      </c>
      <c r="E2367" s="2" t="s">
        <v>47</v>
      </c>
      <c r="F2367" s="2">
        <v>400</v>
      </c>
      <c r="G2367" s="2">
        <v>3.7</v>
      </c>
      <c r="H2367" s="2">
        <v>500</v>
      </c>
      <c r="I2367" s="2" t="s">
        <v>1294</v>
      </c>
      <c r="J2367" s="2">
        <v>35</v>
      </c>
    </row>
    <row r="2368" spans="1:10" x14ac:dyDescent="0.3">
      <c r="A2368" s="2">
        <v>40314</v>
      </c>
      <c r="B2368" s="2" t="s">
        <v>122</v>
      </c>
      <c r="C2368" s="2" t="s">
        <v>11</v>
      </c>
      <c r="D2368" s="2" t="s">
        <v>1293</v>
      </c>
      <c r="E2368" s="2" t="s">
        <v>45</v>
      </c>
      <c r="F2368" s="2">
        <v>400</v>
      </c>
      <c r="G2368" s="2">
        <v>3.7</v>
      </c>
      <c r="H2368" s="2">
        <v>500</v>
      </c>
      <c r="I2368" s="2" t="s">
        <v>1294</v>
      </c>
      <c r="J2368" s="2">
        <v>35</v>
      </c>
    </row>
    <row r="2369" spans="1:10" x14ac:dyDescent="0.3">
      <c r="A2369" s="2">
        <v>40314</v>
      </c>
      <c r="B2369" s="2" t="s">
        <v>122</v>
      </c>
      <c r="C2369" s="2" t="s">
        <v>11</v>
      </c>
      <c r="D2369" s="2" t="s">
        <v>1293</v>
      </c>
      <c r="E2369" s="2" t="s">
        <v>17</v>
      </c>
      <c r="F2369" s="2">
        <v>400</v>
      </c>
      <c r="G2369" s="2">
        <v>3.7</v>
      </c>
      <c r="H2369" s="2">
        <v>500</v>
      </c>
      <c r="I2369" s="2" t="s">
        <v>1294</v>
      </c>
      <c r="J2369" s="2">
        <v>35</v>
      </c>
    </row>
    <row r="2370" spans="1:10" x14ac:dyDescent="0.3">
      <c r="A2370" s="2">
        <v>40314</v>
      </c>
      <c r="B2370" s="2" t="s">
        <v>122</v>
      </c>
      <c r="C2370" s="2" t="s">
        <v>11</v>
      </c>
      <c r="D2370" s="2" t="s">
        <v>1293</v>
      </c>
      <c r="E2370" s="2" t="s">
        <v>182</v>
      </c>
      <c r="F2370" s="2">
        <v>400</v>
      </c>
      <c r="G2370" s="2">
        <v>3.7</v>
      </c>
      <c r="H2370" s="2">
        <v>500</v>
      </c>
      <c r="I2370" s="2" t="s">
        <v>1294</v>
      </c>
      <c r="J2370" s="2">
        <v>35</v>
      </c>
    </row>
    <row r="2371" spans="1:10" x14ac:dyDescent="0.3">
      <c r="A2371" s="2">
        <v>40376</v>
      </c>
      <c r="B2371" s="2" t="s">
        <v>74</v>
      </c>
      <c r="C2371" s="2" t="s">
        <v>11</v>
      </c>
      <c r="D2371" s="2" t="s">
        <v>1295</v>
      </c>
      <c r="E2371" s="2" t="s">
        <v>45</v>
      </c>
      <c r="F2371" s="2">
        <v>300</v>
      </c>
      <c r="G2371" s="2">
        <v>4.0999999999999996</v>
      </c>
      <c r="H2371" s="2">
        <v>500</v>
      </c>
      <c r="I2371" s="2" t="s">
        <v>1296</v>
      </c>
      <c r="J2371" s="2">
        <v>30</v>
      </c>
    </row>
    <row r="2372" spans="1:10" x14ac:dyDescent="0.3">
      <c r="A2372" s="2">
        <v>40376</v>
      </c>
      <c r="B2372" s="2" t="s">
        <v>74</v>
      </c>
      <c r="C2372" s="2" t="s">
        <v>11</v>
      </c>
      <c r="D2372" s="2" t="s">
        <v>1295</v>
      </c>
      <c r="E2372" s="2" t="s">
        <v>17</v>
      </c>
      <c r="F2372" s="2">
        <v>300</v>
      </c>
      <c r="G2372" s="2">
        <v>4.0999999999999996</v>
      </c>
      <c r="H2372" s="2">
        <v>500</v>
      </c>
      <c r="I2372" s="2" t="s">
        <v>1296</v>
      </c>
      <c r="J2372" s="2">
        <v>30</v>
      </c>
    </row>
    <row r="2373" spans="1:10" x14ac:dyDescent="0.3">
      <c r="A2373" s="2">
        <v>40376</v>
      </c>
      <c r="B2373" s="2" t="s">
        <v>74</v>
      </c>
      <c r="C2373" s="2" t="s">
        <v>11</v>
      </c>
      <c r="D2373" s="2" t="s">
        <v>1295</v>
      </c>
      <c r="E2373" s="2" t="s">
        <v>59</v>
      </c>
      <c r="F2373" s="2">
        <v>300</v>
      </c>
      <c r="G2373" s="2">
        <v>4.0999999999999996</v>
      </c>
      <c r="H2373" s="2">
        <v>500</v>
      </c>
      <c r="I2373" s="2" t="s">
        <v>1296</v>
      </c>
      <c r="J2373" s="2">
        <v>30</v>
      </c>
    </row>
    <row r="2374" spans="1:10" x14ac:dyDescent="0.3">
      <c r="A2374" s="2">
        <v>40476</v>
      </c>
      <c r="B2374" s="2" t="s">
        <v>1297</v>
      </c>
      <c r="C2374" s="2" t="s">
        <v>11</v>
      </c>
      <c r="D2374" s="2" t="s">
        <v>1298</v>
      </c>
      <c r="E2374" s="2" t="s">
        <v>358</v>
      </c>
      <c r="F2374" s="2">
        <v>150</v>
      </c>
      <c r="G2374" s="2">
        <v>4.2</v>
      </c>
      <c r="H2374" s="2">
        <v>500</v>
      </c>
      <c r="I2374" s="2" t="s">
        <v>74</v>
      </c>
      <c r="J2374" s="2">
        <v>27</v>
      </c>
    </row>
    <row r="2375" spans="1:10" x14ac:dyDescent="0.3">
      <c r="A2375" s="2">
        <v>41002</v>
      </c>
      <c r="B2375" s="2" t="s">
        <v>271</v>
      </c>
      <c r="C2375" s="2" t="s">
        <v>11</v>
      </c>
      <c r="D2375" s="2" t="s">
        <v>1299</v>
      </c>
      <c r="E2375" s="2" t="s">
        <v>47</v>
      </c>
      <c r="F2375" s="2">
        <v>150</v>
      </c>
      <c r="G2375" s="2">
        <v>4.0999999999999996</v>
      </c>
      <c r="H2375" s="2">
        <v>500</v>
      </c>
      <c r="I2375" s="2" t="s">
        <v>1300</v>
      </c>
      <c r="J2375" s="2">
        <v>59</v>
      </c>
    </row>
    <row r="2376" spans="1:10" x14ac:dyDescent="0.3">
      <c r="A2376" s="2">
        <v>41002</v>
      </c>
      <c r="B2376" s="2" t="s">
        <v>271</v>
      </c>
      <c r="C2376" s="2" t="s">
        <v>11</v>
      </c>
      <c r="D2376" s="2" t="s">
        <v>1299</v>
      </c>
      <c r="E2376" s="2" t="s">
        <v>45</v>
      </c>
      <c r="F2376" s="2">
        <v>150</v>
      </c>
      <c r="G2376" s="2">
        <v>4.0999999999999996</v>
      </c>
      <c r="H2376" s="2">
        <v>500</v>
      </c>
      <c r="I2376" s="2" t="s">
        <v>1300</v>
      </c>
      <c r="J2376" s="2">
        <v>59</v>
      </c>
    </row>
    <row r="2377" spans="1:10" x14ac:dyDescent="0.3">
      <c r="A2377" s="2">
        <v>41002</v>
      </c>
      <c r="B2377" s="2" t="s">
        <v>271</v>
      </c>
      <c r="C2377" s="2" t="s">
        <v>11</v>
      </c>
      <c r="D2377" s="2" t="s">
        <v>1299</v>
      </c>
      <c r="E2377" s="2" t="s">
        <v>65</v>
      </c>
      <c r="F2377" s="2">
        <v>150</v>
      </c>
      <c r="G2377" s="2">
        <v>4.0999999999999996</v>
      </c>
      <c r="H2377" s="2">
        <v>500</v>
      </c>
      <c r="I2377" s="2" t="s">
        <v>1300</v>
      </c>
      <c r="J2377" s="2">
        <v>59</v>
      </c>
    </row>
    <row r="2378" spans="1:10" x14ac:dyDescent="0.3">
      <c r="A2378" s="2">
        <v>41005</v>
      </c>
      <c r="B2378" s="2" t="s">
        <v>155</v>
      </c>
      <c r="C2378" s="2" t="s">
        <v>11</v>
      </c>
      <c r="D2378" s="2" t="s">
        <v>1301</v>
      </c>
      <c r="E2378" s="2" t="s">
        <v>47</v>
      </c>
      <c r="F2378" s="2">
        <v>150</v>
      </c>
      <c r="G2378" s="2">
        <v>4.3</v>
      </c>
      <c r="H2378" s="2">
        <v>1000</v>
      </c>
      <c r="I2378" s="2" t="s">
        <v>1302</v>
      </c>
      <c r="J2378" s="2">
        <v>25</v>
      </c>
    </row>
    <row r="2379" spans="1:10" x14ac:dyDescent="0.3">
      <c r="A2379" s="2">
        <v>41005</v>
      </c>
      <c r="B2379" s="2" t="s">
        <v>155</v>
      </c>
      <c r="C2379" s="2" t="s">
        <v>11</v>
      </c>
      <c r="D2379" s="2" t="s">
        <v>1301</v>
      </c>
      <c r="E2379" s="2" t="s">
        <v>65</v>
      </c>
      <c r="F2379" s="2">
        <v>150</v>
      </c>
      <c r="G2379" s="2">
        <v>4.3</v>
      </c>
      <c r="H2379" s="2">
        <v>1000</v>
      </c>
      <c r="I2379" s="2" t="s">
        <v>1302</v>
      </c>
      <c r="J2379" s="2">
        <v>25</v>
      </c>
    </row>
    <row r="2380" spans="1:10" x14ac:dyDescent="0.3">
      <c r="A2380" s="2">
        <v>41006</v>
      </c>
      <c r="B2380" s="2" t="s">
        <v>271</v>
      </c>
      <c r="C2380" s="2" t="s">
        <v>11</v>
      </c>
      <c r="D2380" s="2" t="s">
        <v>1303</v>
      </c>
      <c r="E2380" s="2" t="s">
        <v>47</v>
      </c>
      <c r="F2380" s="2">
        <v>150</v>
      </c>
      <c r="G2380" s="2">
        <v>4.0999999999999996</v>
      </c>
      <c r="H2380" s="2">
        <v>1000</v>
      </c>
      <c r="I2380" s="2" t="s">
        <v>271</v>
      </c>
      <c r="J2380" s="2">
        <v>57</v>
      </c>
    </row>
    <row r="2381" spans="1:10" x14ac:dyDescent="0.3">
      <c r="A2381" s="2">
        <v>43620</v>
      </c>
      <c r="B2381" s="2" t="s">
        <v>61</v>
      </c>
      <c r="C2381" s="2" t="s">
        <v>11</v>
      </c>
      <c r="D2381" s="2" t="s">
        <v>1304</v>
      </c>
      <c r="E2381" s="2" t="s">
        <v>45</v>
      </c>
      <c r="F2381" s="2">
        <v>800</v>
      </c>
      <c r="G2381" s="2">
        <v>4</v>
      </c>
      <c r="H2381" s="2">
        <v>100</v>
      </c>
      <c r="I2381" s="2" t="s">
        <v>1305</v>
      </c>
      <c r="J2381" s="2">
        <v>37</v>
      </c>
    </row>
    <row r="2382" spans="1:10" x14ac:dyDescent="0.3">
      <c r="A2382" s="2">
        <v>43620</v>
      </c>
      <c r="B2382" s="2" t="s">
        <v>61</v>
      </c>
      <c r="C2382" s="2" t="s">
        <v>11</v>
      </c>
      <c r="D2382" s="2" t="s">
        <v>1304</v>
      </c>
      <c r="E2382" s="2" t="s">
        <v>47</v>
      </c>
      <c r="F2382" s="2">
        <v>800</v>
      </c>
      <c r="G2382" s="2">
        <v>4</v>
      </c>
      <c r="H2382" s="2">
        <v>100</v>
      </c>
      <c r="I2382" s="2" t="s">
        <v>1305</v>
      </c>
      <c r="J2382" s="2">
        <v>37</v>
      </c>
    </row>
    <row r="2383" spans="1:10" x14ac:dyDescent="0.3">
      <c r="A2383" s="2">
        <v>43620</v>
      </c>
      <c r="B2383" s="2" t="s">
        <v>61</v>
      </c>
      <c r="C2383" s="2" t="s">
        <v>11</v>
      </c>
      <c r="D2383" s="2" t="s">
        <v>1304</v>
      </c>
      <c r="E2383" s="2" t="s">
        <v>52</v>
      </c>
      <c r="F2383" s="2">
        <v>800</v>
      </c>
      <c r="G2383" s="2">
        <v>4</v>
      </c>
      <c r="H2383" s="2">
        <v>100</v>
      </c>
      <c r="I2383" s="2" t="s">
        <v>1305</v>
      </c>
      <c r="J2383" s="2">
        <v>37</v>
      </c>
    </row>
    <row r="2384" spans="1:10" x14ac:dyDescent="0.3">
      <c r="A2384" s="2">
        <v>43620</v>
      </c>
      <c r="B2384" s="2" t="s">
        <v>61</v>
      </c>
      <c r="C2384" s="2" t="s">
        <v>11</v>
      </c>
      <c r="D2384" s="2" t="s">
        <v>1304</v>
      </c>
      <c r="E2384" s="2" t="s">
        <v>17</v>
      </c>
      <c r="F2384" s="2">
        <v>800</v>
      </c>
      <c r="G2384" s="2">
        <v>4</v>
      </c>
      <c r="H2384" s="2">
        <v>100</v>
      </c>
      <c r="I2384" s="2" t="s">
        <v>1305</v>
      </c>
      <c r="J2384" s="2">
        <v>37</v>
      </c>
    </row>
    <row r="2385" spans="1:10" x14ac:dyDescent="0.3">
      <c r="A2385" s="2">
        <v>45575</v>
      </c>
      <c r="B2385" s="2" t="s">
        <v>1306</v>
      </c>
      <c r="C2385" s="2" t="s">
        <v>11</v>
      </c>
      <c r="D2385" s="2" t="s">
        <v>1307</v>
      </c>
      <c r="E2385" s="2" t="s">
        <v>45</v>
      </c>
      <c r="F2385" s="2">
        <v>400</v>
      </c>
      <c r="G2385" s="2">
        <v>4.0999999999999996</v>
      </c>
      <c r="H2385" s="2">
        <v>100</v>
      </c>
      <c r="I2385" s="2" t="s">
        <v>1306</v>
      </c>
      <c r="J2385" s="2">
        <v>48</v>
      </c>
    </row>
    <row r="2386" spans="1:10" x14ac:dyDescent="0.3">
      <c r="A2386" s="2">
        <v>45575</v>
      </c>
      <c r="B2386" s="2" t="s">
        <v>1306</v>
      </c>
      <c r="C2386" s="2" t="s">
        <v>11</v>
      </c>
      <c r="D2386" s="2" t="s">
        <v>1307</v>
      </c>
      <c r="E2386" s="2" t="s">
        <v>28</v>
      </c>
      <c r="F2386" s="2">
        <v>400</v>
      </c>
      <c r="G2386" s="2">
        <v>4.0999999999999996</v>
      </c>
      <c r="H2386" s="2">
        <v>100</v>
      </c>
      <c r="I2386" s="2" t="s">
        <v>1306</v>
      </c>
      <c r="J2386" s="2">
        <v>48</v>
      </c>
    </row>
    <row r="2387" spans="1:10" x14ac:dyDescent="0.3">
      <c r="A2387" s="2">
        <v>45575</v>
      </c>
      <c r="B2387" s="2" t="s">
        <v>1306</v>
      </c>
      <c r="C2387" s="2" t="s">
        <v>11</v>
      </c>
      <c r="D2387" s="2" t="s">
        <v>1307</v>
      </c>
      <c r="E2387" s="2" t="s">
        <v>182</v>
      </c>
      <c r="F2387" s="2">
        <v>400</v>
      </c>
      <c r="G2387" s="2">
        <v>4.0999999999999996</v>
      </c>
      <c r="H2387" s="2">
        <v>100</v>
      </c>
      <c r="I2387" s="2" t="s">
        <v>1306</v>
      </c>
      <c r="J2387" s="2">
        <v>48</v>
      </c>
    </row>
    <row r="2388" spans="1:10" x14ac:dyDescent="0.3">
      <c r="A2388" s="2">
        <v>45575</v>
      </c>
      <c r="B2388" s="2" t="s">
        <v>1306</v>
      </c>
      <c r="C2388" s="2" t="s">
        <v>11</v>
      </c>
      <c r="D2388" s="2" t="s">
        <v>1307</v>
      </c>
      <c r="E2388" s="2" t="s">
        <v>17</v>
      </c>
      <c r="F2388" s="2">
        <v>400</v>
      </c>
      <c r="G2388" s="2">
        <v>4.0999999999999996</v>
      </c>
      <c r="H2388" s="2">
        <v>100</v>
      </c>
      <c r="I2388" s="2" t="s">
        <v>1306</v>
      </c>
      <c r="J2388" s="2">
        <v>48</v>
      </c>
    </row>
    <row r="2389" spans="1:10" x14ac:dyDescent="0.3">
      <c r="A2389" s="2">
        <v>45974</v>
      </c>
      <c r="B2389" s="2" t="s">
        <v>151</v>
      </c>
      <c r="C2389" s="2" t="s">
        <v>11</v>
      </c>
      <c r="D2389" s="2" t="s">
        <v>1308</v>
      </c>
      <c r="E2389" s="2" t="s">
        <v>45</v>
      </c>
      <c r="F2389" s="2">
        <v>400</v>
      </c>
      <c r="G2389" s="2">
        <v>4.0999999999999996</v>
      </c>
      <c r="H2389" s="2">
        <v>100</v>
      </c>
      <c r="I2389" s="2" t="s">
        <v>1309</v>
      </c>
      <c r="J2389" s="2">
        <v>54</v>
      </c>
    </row>
    <row r="2390" spans="1:10" x14ac:dyDescent="0.3">
      <c r="A2390" s="2">
        <v>45974</v>
      </c>
      <c r="B2390" s="2" t="s">
        <v>151</v>
      </c>
      <c r="C2390" s="2" t="s">
        <v>11</v>
      </c>
      <c r="D2390" s="2" t="s">
        <v>1308</v>
      </c>
      <c r="E2390" s="2" t="s">
        <v>17</v>
      </c>
      <c r="F2390" s="2">
        <v>400</v>
      </c>
      <c r="G2390" s="2">
        <v>4.0999999999999996</v>
      </c>
      <c r="H2390" s="2">
        <v>100</v>
      </c>
      <c r="I2390" s="2" t="s">
        <v>1309</v>
      </c>
      <c r="J2390" s="2">
        <v>54</v>
      </c>
    </row>
    <row r="2391" spans="1:10" x14ac:dyDescent="0.3">
      <c r="A2391" s="2">
        <v>46287</v>
      </c>
      <c r="B2391" s="2" t="s">
        <v>155</v>
      </c>
      <c r="C2391" s="2" t="s">
        <v>11</v>
      </c>
      <c r="D2391" s="2" t="s">
        <v>1310</v>
      </c>
      <c r="E2391" s="2" t="s">
        <v>45</v>
      </c>
      <c r="F2391" s="2">
        <v>350</v>
      </c>
      <c r="G2391" s="2">
        <v>4</v>
      </c>
      <c r="H2391" s="2">
        <v>500</v>
      </c>
      <c r="I2391" s="2" t="s">
        <v>1311</v>
      </c>
      <c r="J2391" s="2">
        <v>27</v>
      </c>
    </row>
    <row r="2392" spans="1:10" x14ac:dyDescent="0.3">
      <c r="A2392" s="2">
        <v>46287</v>
      </c>
      <c r="B2392" s="2" t="s">
        <v>155</v>
      </c>
      <c r="C2392" s="2" t="s">
        <v>11</v>
      </c>
      <c r="D2392" s="2" t="s">
        <v>1310</v>
      </c>
      <c r="E2392" s="2" t="s">
        <v>17</v>
      </c>
      <c r="F2392" s="2">
        <v>350</v>
      </c>
      <c r="G2392" s="2">
        <v>4</v>
      </c>
      <c r="H2392" s="2">
        <v>500</v>
      </c>
      <c r="I2392" s="2" t="s">
        <v>1311</v>
      </c>
      <c r="J2392" s="2">
        <v>27</v>
      </c>
    </row>
    <row r="2393" spans="1:10" x14ac:dyDescent="0.3">
      <c r="A2393" s="2">
        <v>47824</v>
      </c>
      <c r="B2393" s="2" t="s">
        <v>61</v>
      </c>
      <c r="C2393" s="2" t="s">
        <v>11</v>
      </c>
      <c r="D2393" s="2" t="s">
        <v>1312</v>
      </c>
      <c r="E2393" s="2" t="s">
        <v>55</v>
      </c>
      <c r="F2393" s="2">
        <v>100</v>
      </c>
      <c r="G2393" s="2">
        <v>4.4000000000000004</v>
      </c>
      <c r="H2393" s="2">
        <v>20</v>
      </c>
      <c r="I2393" s="2" t="s">
        <v>61</v>
      </c>
      <c r="J2393" s="2">
        <v>29</v>
      </c>
    </row>
    <row r="2394" spans="1:10" x14ac:dyDescent="0.3">
      <c r="A2394" s="2">
        <v>47983</v>
      </c>
      <c r="B2394" s="2" t="s">
        <v>93</v>
      </c>
      <c r="C2394" s="2" t="s">
        <v>11</v>
      </c>
      <c r="D2394" s="2" t="s">
        <v>1313</v>
      </c>
      <c r="E2394" s="2" t="s">
        <v>47</v>
      </c>
      <c r="F2394" s="2">
        <v>200</v>
      </c>
      <c r="G2394" s="2">
        <v>4.3</v>
      </c>
      <c r="H2394" s="2">
        <v>1000</v>
      </c>
      <c r="I2394" s="2" t="s">
        <v>179</v>
      </c>
      <c r="J2394" s="2">
        <v>29</v>
      </c>
    </row>
    <row r="2395" spans="1:10" x14ac:dyDescent="0.3">
      <c r="A2395" s="2">
        <v>47983</v>
      </c>
      <c r="B2395" s="2" t="s">
        <v>93</v>
      </c>
      <c r="C2395" s="2" t="s">
        <v>11</v>
      </c>
      <c r="D2395" s="2" t="s">
        <v>1313</v>
      </c>
      <c r="E2395" s="2" t="s">
        <v>65</v>
      </c>
      <c r="F2395" s="2">
        <v>200</v>
      </c>
      <c r="G2395" s="2">
        <v>4.3</v>
      </c>
      <c r="H2395" s="2">
        <v>1000</v>
      </c>
      <c r="I2395" s="2" t="s">
        <v>179</v>
      </c>
      <c r="J2395" s="2">
        <v>29</v>
      </c>
    </row>
    <row r="2396" spans="1:10" x14ac:dyDescent="0.3">
      <c r="A2396" s="2">
        <v>48158</v>
      </c>
      <c r="B2396" s="2" t="s">
        <v>1314</v>
      </c>
      <c r="C2396" s="2" t="s">
        <v>11</v>
      </c>
      <c r="D2396" s="2" t="s">
        <v>1238</v>
      </c>
      <c r="E2396" s="2" t="s">
        <v>29</v>
      </c>
      <c r="F2396" s="2">
        <v>300</v>
      </c>
      <c r="G2396" s="2">
        <v>4.4000000000000004</v>
      </c>
      <c r="H2396" s="2">
        <v>100</v>
      </c>
      <c r="I2396" s="2" t="s">
        <v>1315</v>
      </c>
      <c r="J2396" s="2">
        <v>24</v>
      </c>
    </row>
    <row r="2397" spans="1:10" x14ac:dyDescent="0.3">
      <c r="A2397" s="2">
        <v>48158</v>
      </c>
      <c r="B2397" s="2" t="s">
        <v>1314</v>
      </c>
      <c r="C2397" s="2" t="s">
        <v>11</v>
      </c>
      <c r="D2397" s="2" t="s">
        <v>1238</v>
      </c>
      <c r="E2397" s="2" t="s">
        <v>55</v>
      </c>
      <c r="F2397" s="2">
        <v>300</v>
      </c>
      <c r="G2397" s="2">
        <v>4.4000000000000004</v>
      </c>
      <c r="H2397" s="2">
        <v>100</v>
      </c>
      <c r="I2397" s="2" t="s">
        <v>1315</v>
      </c>
      <c r="J2397" s="2">
        <v>24</v>
      </c>
    </row>
    <row r="2398" spans="1:10" x14ac:dyDescent="0.3">
      <c r="A2398" s="2">
        <v>48158</v>
      </c>
      <c r="B2398" s="2" t="s">
        <v>1314</v>
      </c>
      <c r="C2398" s="2" t="s">
        <v>11</v>
      </c>
      <c r="D2398" s="2" t="s">
        <v>1238</v>
      </c>
      <c r="E2398" s="2" t="s">
        <v>58</v>
      </c>
      <c r="F2398" s="2">
        <v>300</v>
      </c>
      <c r="G2398" s="2">
        <v>4.4000000000000004</v>
      </c>
      <c r="H2398" s="2">
        <v>100</v>
      </c>
      <c r="I2398" s="2" t="s">
        <v>1315</v>
      </c>
      <c r="J2398" s="2">
        <v>24</v>
      </c>
    </row>
    <row r="2399" spans="1:10" x14ac:dyDescent="0.3">
      <c r="A2399" s="2">
        <v>49767</v>
      </c>
      <c r="B2399" s="2" t="s">
        <v>155</v>
      </c>
      <c r="C2399" s="2" t="s">
        <v>11</v>
      </c>
      <c r="D2399" s="2" t="s">
        <v>1316</v>
      </c>
      <c r="E2399" s="2" t="s">
        <v>55</v>
      </c>
      <c r="F2399" s="2">
        <v>800</v>
      </c>
      <c r="G2399" s="2">
        <v>4.2</v>
      </c>
      <c r="H2399" s="2">
        <v>50</v>
      </c>
      <c r="I2399" s="2" t="s">
        <v>1317</v>
      </c>
      <c r="J2399" s="2">
        <v>28</v>
      </c>
    </row>
    <row r="2400" spans="1:10" x14ac:dyDescent="0.3">
      <c r="A2400" s="2">
        <v>49767</v>
      </c>
      <c r="B2400" s="2" t="s">
        <v>155</v>
      </c>
      <c r="C2400" s="2" t="s">
        <v>11</v>
      </c>
      <c r="D2400" s="2" t="s">
        <v>1316</v>
      </c>
      <c r="E2400" s="2" t="s">
        <v>29</v>
      </c>
      <c r="F2400" s="2">
        <v>800</v>
      </c>
      <c r="G2400" s="2">
        <v>4.2</v>
      </c>
      <c r="H2400" s="2">
        <v>50</v>
      </c>
      <c r="I2400" s="2" t="s">
        <v>1317</v>
      </c>
      <c r="J2400" s="2">
        <v>28</v>
      </c>
    </row>
    <row r="2401" spans="1:10" x14ac:dyDescent="0.3">
      <c r="A2401" s="2">
        <v>49771</v>
      </c>
      <c r="B2401" s="2" t="s">
        <v>43</v>
      </c>
      <c r="C2401" s="2" t="s">
        <v>11</v>
      </c>
      <c r="D2401" s="2" t="s">
        <v>1318</v>
      </c>
      <c r="E2401" s="2" t="s">
        <v>45</v>
      </c>
      <c r="F2401" s="2">
        <v>150</v>
      </c>
      <c r="G2401" s="2">
        <v>4.3</v>
      </c>
      <c r="H2401" s="2">
        <v>500</v>
      </c>
      <c r="I2401" s="2" t="s">
        <v>1319</v>
      </c>
      <c r="J2401" s="2">
        <v>55</v>
      </c>
    </row>
    <row r="2402" spans="1:10" x14ac:dyDescent="0.3">
      <c r="A2402" s="2">
        <v>49771</v>
      </c>
      <c r="B2402" s="2" t="s">
        <v>43</v>
      </c>
      <c r="C2402" s="2" t="s">
        <v>11</v>
      </c>
      <c r="D2402" s="2" t="s">
        <v>1318</v>
      </c>
      <c r="E2402" s="2" t="s">
        <v>47</v>
      </c>
      <c r="F2402" s="2">
        <v>150</v>
      </c>
      <c r="G2402" s="2">
        <v>4.3</v>
      </c>
      <c r="H2402" s="2">
        <v>500</v>
      </c>
      <c r="I2402" s="2" t="s">
        <v>1319</v>
      </c>
      <c r="J2402" s="2">
        <v>55</v>
      </c>
    </row>
    <row r="2403" spans="1:10" x14ac:dyDescent="0.3">
      <c r="A2403" s="2">
        <v>50032</v>
      </c>
      <c r="B2403" s="2" t="s">
        <v>99</v>
      </c>
      <c r="C2403" s="2" t="s">
        <v>11</v>
      </c>
      <c r="D2403" s="2" t="s">
        <v>1320</v>
      </c>
      <c r="E2403" s="2" t="s">
        <v>45</v>
      </c>
      <c r="F2403" s="2">
        <v>300</v>
      </c>
      <c r="G2403" s="2">
        <v>4.2</v>
      </c>
      <c r="H2403" s="2">
        <v>500</v>
      </c>
      <c r="I2403" s="2" t="s">
        <v>361</v>
      </c>
      <c r="J2403" s="2">
        <v>35</v>
      </c>
    </row>
    <row r="2404" spans="1:10" x14ac:dyDescent="0.3">
      <c r="A2404" s="2">
        <v>50032</v>
      </c>
      <c r="B2404" s="2" t="s">
        <v>99</v>
      </c>
      <c r="C2404" s="2" t="s">
        <v>11</v>
      </c>
      <c r="D2404" s="2" t="s">
        <v>1320</v>
      </c>
      <c r="E2404" s="2" t="s">
        <v>28</v>
      </c>
      <c r="F2404" s="2">
        <v>300</v>
      </c>
      <c r="G2404" s="2">
        <v>4.2</v>
      </c>
      <c r="H2404" s="2">
        <v>500</v>
      </c>
      <c r="I2404" s="2" t="s">
        <v>361</v>
      </c>
      <c r="J2404" s="2">
        <v>35</v>
      </c>
    </row>
    <row r="2405" spans="1:10" x14ac:dyDescent="0.3">
      <c r="A2405" s="2">
        <v>50032</v>
      </c>
      <c r="B2405" s="2" t="s">
        <v>99</v>
      </c>
      <c r="C2405" s="2" t="s">
        <v>11</v>
      </c>
      <c r="D2405" s="2" t="s">
        <v>1320</v>
      </c>
      <c r="E2405" s="2" t="s">
        <v>17</v>
      </c>
      <c r="F2405" s="2">
        <v>300</v>
      </c>
      <c r="G2405" s="2">
        <v>4.2</v>
      </c>
      <c r="H2405" s="2">
        <v>500</v>
      </c>
      <c r="I2405" s="2" t="s">
        <v>361</v>
      </c>
      <c r="J2405" s="2">
        <v>35</v>
      </c>
    </row>
    <row r="2406" spans="1:10" x14ac:dyDescent="0.3">
      <c r="A2406" s="2">
        <v>50362</v>
      </c>
      <c r="B2406" s="2" t="s">
        <v>127</v>
      </c>
      <c r="C2406" s="2" t="s">
        <v>11</v>
      </c>
      <c r="D2406" s="2" t="s">
        <v>1321</v>
      </c>
      <c r="E2406" s="2" t="s">
        <v>45</v>
      </c>
      <c r="F2406" s="2">
        <v>300</v>
      </c>
      <c r="G2406" s="2">
        <v>3.9</v>
      </c>
      <c r="H2406" s="2">
        <v>100</v>
      </c>
      <c r="I2406" s="2" t="s">
        <v>1322</v>
      </c>
      <c r="J2406" s="2">
        <v>40</v>
      </c>
    </row>
    <row r="2407" spans="1:10" x14ac:dyDescent="0.3">
      <c r="A2407" s="2">
        <v>50362</v>
      </c>
      <c r="B2407" s="2" t="s">
        <v>127</v>
      </c>
      <c r="C2407" s="2" t="s">
        <v>11</v>
      </c>
      <c r="D2407" s="2" t="s">
        <v>1321</v>
      </c>
      <c r="E2407" s="2" t="s">
        <v>17</v>
      </c>
      <c r="F2407" s="2">
        <v>300</v>
      </c>
      <c r="G2407" s="2">
        <v>3.9</v>
      </c>
      <c r="H2407" s="2">
        <v>100</v>
      </c>
      <c r="I2407" s="2" t="s">
        <v>1322</v>
      </c>
      <c r="J2407" s="2">
        <v>40</v>
      </c>
    </row>
    <row r="2408" spans="1:10" x14ac:dyDescent="0.3">
      <c r="A2408" s="2">
        <v>50658</v>
      </c>
      <c r="B2408" s="2" t="s">
        <v>25</v>
      </c>
      <c r="C2408" s="2" t="s">
        <v>11</v>
      </c>
      <c r="D2408" s="2" t="s">
        <v>1323</v>
      </c>
      <c r="E2408" s="2" t="s">
        <v>57</v>
      </c>
      <c r="F2408" s="2">
        <v>300</v>
      </c>
      <c r="G2408" s="2">
        <v>4</v>
      </c>
      <c r="H2408" s="2">
        <v>50</v>
      </c>
      <c r="I2408" s="2" t="s">
        <v>1324</v>
      </c>
      <c r="J2408" s="2">
        <v>62</v>
      </c>
    </row>
    <row r="2409" spans="1:10" x14ac:dyDescent="0.3">
      <c r="A2409" s="2">
        <v>50658</v>
      </c>
      <c r="B2409" s="2" t="s">
        <v>25</v>
      </c>
      <c r="C2409" s="2" t="s">
        <v>11</v>
      </c>
      <c r="D2409" s="2" t="s">
        <v>1323</v>
      </c>
      <c r="E2409" s="2" t="s">
        <v>55</v>
      </c>
      <c r="F2409" s="2">
        <v>300</v>
      </c>
      <c r="G2409" s="2">
        <v>4</v>
      </c>
      <c r="H2409" s="2">
        <v>50</v>
      </c>
      <c r="I2409" s="2" t="s">
        <v>1324</v>
      </c>
      <c r="J2409" s="2">
        <v>62</v>
      </c>
    </row>
    <row r="2410" spans="1:10" x14ac:dyDescent="0.3">
      <c r="A2410" s="2">
        <v>50658</v>
      </c>
      <c r="B2410" s="2" t="s">
        <v>25</v>
      </c>
      <c r="C2410" s="2" t="s">
        <v>11</v>
      </c>
      <c r="D2410" s="2" t="s">
        <v>1323</v>
      </c>
      <c r="E2410" s="2" t="s">
        <v>29</v>
      </c>
      <c r="F2410" s="2">
        <v>300</v>
      </c>
      <c r="G2410" s="2">
        <v>4</v>
      </c>
      <c r="H2410" s="2">
        <v>50</v>
      </c>
      <c r="I2410" s="2" t="s">
        <v>1324</v>
      </c>
      <c r="J2410" s="2">
        <v>62</v>
      </c>
    </row>
    <row r="2411" spans="1:10" x14ac:dyDescent="0.3">
      <c r="A2411" s="2">
        <v>50658</v>
      </c>
      <c r="B2411" s="2" t="s">
        <v>25</v>
      </c>
      <c r="C2411" s="2" t="s">
        <v>11</v>
      </c>
      <c r="D2411" s="2" t="s">
        <v>1323</v>
      </c>
      <c r="E2411" s="2" t="s">
        <v>350</v>
      </c>
      <c r="F2411" s="2">
        <v>300</v>
      </c>
      <c r="G2411" s="2">
        <v>4</v>
      </c>
      <c r="H2411" s="2">
        <v>50</v>
      </c>
      <c r="I2411" s="2" t="s">
        <v>1324</v>
      </c>
      <c r="J2411" s="2">
        <v>62</v>
      </c>
    </row>
    <row r="2412" spans="1:10" x14ac:dyDescent="0.3">
      <c r="A2412" s="2">
        <v>51704</v>
      </c>
      <c r="B2412" s="2" t="s">
        <v>397</v>
      </c>
      <c r="C2412" s="2" t="s">
        <v>11</v>
      </c>
      <c r="D2412" s="2" t="s">
        <v>1325</v>
      </c>
      <c r="E2412" s="2" t="s">
        <v>47</v>
      </c>
      <c r="F2412" s="2">
        <v>150</v>
      </c>
      <c r="G2412" s="2">
        <v>4.0999999999999996</v>
      </c>
      <c r="H2412" s="2">
        <v>500</v>
      </c>
      <c r="I2412" s="2" t="s">
        <v>1326</v>
      </c>
      <c r="J2412" s="2">
        <v>60</v>
      </c>
    </row>
    <row r="2413" spans="1:10" x14ac:dyDescent="0.3">
      <c r="A2413" s="2">
        <v>51887</v>
      </c>
      <c r="B2413" s="2" t="s">
        <v>95</v>
      </c>
      <c r="C2413" s="2" t="s">
        <v>11</v>
      </c>
      <c r="D2413" s="2" t="s">
        <v>1327</v>
      </c>
      <c r="E2413" s="2" t="s">
        <v>47</v>
      </c>
      <c r="F2413" s="2">
        <v>150</v>
      </c>
      <c r="G2413" s="2">
        <v>4.3</v>
      </c>
      <c r="H2413" s="2">
        <v>1000</v>
      </c>
      <c r="I2413" s="2" t="s">
        <v>1328</v>
      </c>
      <c r="J2413" s="2">
        <v>27</v>
      </c>
    </row>
    <row r="2414" spans="1:10" x14ac:dyDescent="0.3">
      <c r="A2414" s="2">
        <v>51889</v>
      </c>
      <c r="B2414" s="2" t="s">
        <v>523</v>
      </c>
      <c r="C2414" s="2" t="s">
        <v>11</v>
      </c>
      <c r="D2414" s="2" t="s">
        <v>1329</v>
      </c>
      <c r="E2414" s="2" t="s">
        <v>47</v>
      </c>
      <c r="F2414" s="2">
        <v>150</v>
      </c>
      <c r="G2414" s="2">
        <v>3.8</v>
      </c>
      <c r="H2414" s="2">
        <v>100</v>
      </c>
      <c r="I2414" s="2" t="s">
        <v>1330</v>
      </c>
      <c r="J2414" s="2">
        <v>39</v>
      </c>
    </row>
    <row r="2415" spans="1:10" x14ac:dyDescent="0.3">
      <c r="A2415" s="2">
        <v>53099</v>
      </c>
      <c r="B2415" s="2" t="s">
        <v>99</v>
      </c>
      <c r="C2415" s="2" t="s">
        <v>11</v>
      </c>
      <c r="D2415" s="2" t="s">
        <v>1331</v>
      </c>
      <c r="E2415" s="2" t="s">
        <v>47</v>
      </c>
      <c r="F2415" s="2">
        <v>250</v>
      </c>
      <c r="G2415" s="2">
        <v>4.3</v>
      </c>
      <c r="H2415" s="2">
        <v>100</v>
      </c>
      <c r="I2415" s="2" t="s">
        <v>361</v>
      </c>
      <c r="J2415" s="2">
        <v>38</v>
      </c>
    </row>
    <row r="2416" spans="1:10" x14ac:dyDescent="0.3">
      <c r="A2416" s="2">
        <v>53099</v>
      </c>
      <c r="B2416" s="2" t="s">
        <v>99</v>
      </c>
      <c r="C2416" s="2" t="s">
        <v>11</v>
      </c>
      <c r="D2416" s="2" t="s">
        <v>1331</v>
      </c>
      <c r="E2416" s="2" t="s">
        <v>45</v>
      </c>
      <c r="F2416" s="2">
        <v>250</v>
      </c>
      <c r="G2416" s="2">
        <v>4.3</v>
      </c>
      <c r="H2416" s="2">
        <v>100</v>
      </c>
      <c r="I2416" s="2" t="s">
        <v>361</v>
      </c>
      <c r="J2416" s="2">
        <v>38</v>
      </c>
    </row>
    <row r="2417" spans="1:10" x14ac:dyDescent="0.3">
      <c r="A2417" s="2">
        <v>53099</v>
      </c>
      <c r="B2417" s="2" t="s">
        <v>99</v>
      </c>
      <c r="C2417" s="2" t="s">
        <v>11</v>
      </c>
      <c r="D2417" s="2" t="s">
        <v>1331</v>
      </c>
      <c r="E2417" s="2" t="s">
        <v>17</v>
      </c>
      <c r="F2417" s="2">
        <v>250</v>
      </c>
      <c r="G2417" s="2">
        <v>4.3</v>
      </c>
      <c r="H2417" s="2">
        <v>100</v>
      </c>
      <c r="I2417" s="2" t="s">
        <v>361</v>
      </c>
      <c r="J2417" s="2">
        <v>38</v>
      </c>
    </row>
    <row r="2418" spans="1:10" x14ac:dyDescent="0.3">
      <c r="A2418" s="2">
        <v>53100</v>
      </c>
      <c r="B2418" s="2" t="s">
        <v>286</v>
      </c>
      <c r="C2418" s="2" t="s">
        <v>11</v>
      </c>
      <c r="D2418" s="2" t="s">
        <v>1332</v>
      </c>
      <c r="E2418" s="2" t="s">
        <v>47</v>
      </c>
      <c r="F2418" s="2">
        <v>250</v>
      </c>
      <c r="G2418" s="2">
        <v>4.2</v>
      </c>
      <c r="H2418" s="2">
        <v>1000</v>
      </c>
      <c r="I2418" s="2" t="s">
        <v>1333</v>
      </c>
      <c r="J2418" s="2">
        <v>32</v>
      </c>
    </row>
    <row r="2419" spans="1:10" x14ac:dyDescent="0.3">
      <c r="A2419" s="2">
        <v>53637</v>
      </c>
      <c r="B2419" s="2" t="s">
        <v>1334</v>
      </c>
      <c r="C2419" s="2" t="s">
        <v>11</v>
      </c>
      <c r="D2419" s="2" t="s">
        <v>1301</v>
      </c>
      <c r="E2419" s="2" t="s">
        <v>47</v>
      </c>
      <c r="F2419" s="2">
        <v>250</v>
      </c>
      <c r="G2419" s="2">
        <v>4.3</v>
      </c>
      <c r="H2419" s="2">
        <v>1000</v>
      </c>
      <c r="I2419" s="2" t="s">
        <v>361</v>
      </c>
      <c r="J2419" s="2">
        <v>32</v>
      </c>
    </row>
    <row r="2420" spans="1:10" x14ac:dyDescent="0.3">
      <c r="A2420" s="2">
        <v>53796</v>
      </c>
      <c r="B2420" s="2" t="s">
        <v>48</v>
      </c>
      <c r="C2420" s="2" t="s">
        <v>11</v>
      </c>
      <c r="D2420" s="2" t="s">
        <v>1335</v>
      </c>
      <c r="E2420" s="2" t="s">
        <v>29</v>
      </c>
      <c r="F2420" s="2">
        <v>250</v>
      </c>
      <c r="G2420" s="2">
        <v>4.2</v>
      </c>
      <c r="H2420" s="2">
        <v>1000</v>
      </c>
      <c r="I2420" s="2" t="s">
        <v>1090</v>
      </c>
      <c r="J2420" s="2">
        <v>56</v>
      </c>
    </row>
    <row r="2421" spans="1:10" x14ac:dyDescent="0.3">
      <c r="A2421" s="2">
        <v>53796</v>
      </c>
      <c r="B2421" s="2" t="s">
        <v>48</v>
      </c>
      <c r="C2421" s="2" t="s">
        <v>11</v>
      </c>
      <c r="D2421" s="2" t="s">
        <v>1335</v>
      </c>
      <c r="E2421" s="2" t="s">
        <v>24</v>
      </c>
      <c r="F2421" s="2">
        <v>250</v>
      </c>
      <c r="G2421" s="2">
        <v>4.2</v>
      </c>
      <c r="H2421" s="2">
        <v>1000</v>
      </c>
      <c r="I2421" s="2" t="s">
        <v>1090</v>
      </c>
      <c r="J2421" s="2">
        <v>56</v>
      </c>
    </row>
    <row r="2422" spans="1:10" x14ac:dyDescent="0.3">
      <c r="A2422" s="2">
        <v>53796</v>
      </c>
      <c r="B2422" s="2" t="s">
        <v>48</v>
      </c>
      <c r="C2422" s="2" t="s">
        <v>11</v>
      </c>
      <c r="D2422" s="2" t="s">
        <v>1335</v>
      </c>
      <c r="E2422" s="2" t="s">
        <v>58</v>
      </c>
      <c r="F2422" s="2">
        <v>250</v>
      </c>
      <c r="G2422" s="2">
        <v>4.2</v>
      </c>
      <c r="H2422" s="2">
        <v>1000</v>
      </c>
      <c r="I2422" s="2" t="s">
        <v>1090</v>
      </c>
      <c r="J2422" s="2">
        <v>56</v>
      </c>
    </row>
    <row r="2423" spans="1:10" x14ac:dyDescent="0.3">
      <c r="A2423" s="2">
        <v>53796</v>
      </c>
      <c r="B2423" s="2" t="s">
        <v>48</v>
      </c>
      <c r="C2423" s="2" t="s">
        <v>11</v>
      </c>
      <c r="D2423" s="2" t="s">
        <v>1335</v>
      </c>
      <c r="E2423" s="2" t="s">
        <v>33</v>
      </c>
      <c r="F2423" s="2">
        <v>250</v>
      </c>
      <c r="G2423" s="2">
        <v>4.2</v>
      </c>
      <c r="H2423" s="2">
        <v>1000</v>
      </c>
      <c r="I2423" s="2" t="s">
        <v>1090</v>
      </c>
      <c r="J2423" s="2">
        <v>56</v>
      </c>
    </row>
    <row r="2424" spans="1:10" x14ac:dyDescent="0.3">
      <c r="A2424" s="2">
        <v>55957</v>
      </c>
      <c r="B2424" s="2" t="s">
        <v>61</v>
      </c>
      <c r="C2424" s="2" t="s">
        <v>11</v>
      </c>
      <c r="D2424" s="2" t="s">
        <v>1336</v>
      </c>
      <c r="E2424" s="2" t="s">
        <v>57</v>
      </c>
      <c r="F2424" s="2">
        <v>100</v>
      </c>
      <c r="G2424" s="2">
        <v>4.0999999999999996</v>
      </c>
      <c r="H2424" s="2">
        <v>100</v>
      </c>
      <c r="I2424" s="2" t="s">
        <v>1337</v>
      </c>
      <c r="J2424" s="2">
        <v>33</v>
      </c>
    </row>
    <row r="2425" spans="1:10" x14ac:dyDescent="0.3">
      <c r="A2425" s="2">
        <v>55957</v>
      </c>
      <c r="B2425" s="2" t="s">
        <v>61</v>
      </c>
      <c r="C2425" s="2" t="s">
        <v>11</v>
      </c>
      <c r="D2425" s="2" t="s">
        <v>1336</v>
      </c>
      <c r="E2425" s="2" t="s">
        <v>29</v>
      </c>
      <c r="F2425" s="2">
        <v>100</v>
      </c>
      <c r="G2425" s="2">
        <v>4.0999999999999996</v>
      </c>
      <c r="H2425" s="2">
        <v>100</v>
      </c>
      <c r="I2425" s="2" t="s">
        <v>1337</v>
      </c>
      <c r="J2425" s="2">
        <v>33</v>
      </c>
    </row>
    <row r="2426" spans="1:10" x14ac:dyDescent="0.3">
      <c r="A2426" s="2">
        <v>56093</v>
      </c>
      <c r="B2426" s="2" t="s">
        <v>122</v>
      </c>
      <c r="C2426" s="2" t="s">
        <v>11</v>
      </c>
      <c r="D2426" s="2" t="s">
        <v>1338</v>
      </c>
      <c r="E2426" s="2" t="s">
        <v>68</v>
      </c>
      <c r="F2426" s="2">
        <v>300</v>
      </c>
      <c r="G2426" s="2">
        <v>4.4000000000000004</v>
      </c>
      <c r="H2426" s="2">
        <v>100</v>
      </c>
      <c r="I2426" s="2" t="s">
        <v>339</v>
      </c>
      <c r="J2426" s="2">
        <v>31</v>
      </c>
    </row>
    <row r="2427" spans="1:10" x14ac:dyDescent="0.3">
      <c r="A2427" s="2">
        <v>56093</v>
      </c>
      <c r="B2427" s="2" t="s">
        <v>122</v>
      </c>
      <c r="C2427" s="2" t="s">
        <v>11</v>
      </c>
      <c r="D2427" s="2" t="s">
        <v>1338</v>
      </c>
      <c r="E2427" s="2" t="s">
        <v>29</v>
      </c>
      <c r="F2427" s="2">
        <v>300</v>
      </c>
      <c r="G2427" s="2">
        <v>4.4000000000000004</v>
      </c>
      <c r="H2427" s="2">
        <v>100</v>
      </c>
      <c r="I2427" s="2" t="s">
        <v>339</v>
      </c>
      <c r="J2427" s="2">
        <v>31</v>
      </c>
    </row>
    <row r="2428" spans="1:10" x14ac:dyDescent="0.3">
      <c r="A2428" s="2">
        <v>56102</v>
      </c>
      <c r="B2428" s="2" t="s">
        <v>228</v>
      </c>
      <c r="C2428" s="2" t="s">
        <v>11</v>
      </c>
      <c r="D2428" s="2" t="s">
        <v>1338</v>
      </c>
      <c r="E2428" s="2" t="s">
        <v>68</v>
      </c>
      <c r="F2428" s="2">
        <v>300</v>
      </c>
      <c r="G2428" s="2">
        <v>4.3</v>
      </c>
      <c r="H2428" s="2">
        <v>100</v>
      </c>
      <c r="I2428" s="2" t="s">
        <v>1339</v>
      </c>
      <c r="J2428" s="2">
        <v>54</v>
      </c>
    </row>
    <row r="2429" spans="1:10" x14ac:dyDescent="0.3">
      <c r="A2429" s="2">
        <v>56102</v>
      </c>
      <c r="B2429" s="2" t="s">
        <v>228</v>
      </c>
      <c r="C2429" s="2" t="s">
        <v>11</v>
      </c>
      <c r="D2429" s="2" t="s">
        <v>1338</v>
      </c>
      <c r="E2429" s="2" t="s">
        <v>29</v>
      </c>
      <c r="F2429" s="2">
        <v>300</v>
      </c>
      <c r="G2429" s="2">
        <v>4.3</v>
      </c>
      <c r="H2429" s="2">
        <v>100</v>
      </c>
      <c r="I2429" s="2" t="s">
        <v>1339</v>
      </c>
      <c r="J2429" s="2">
        <v>54</v>
      </c>
    </row>
    <row r="2430" spans="1:10" x14ac:dyDescent="0.3">
      <c r="A2430" s="2">
        <v>56740</v>
      </c>
      <c r="B2430" s="2" t="s">
        <v>142</v>
      </c>
      <c r="C2430" s="2" t="s">
        <v>11</v>
      </c>
      <c r="D2430" s="2" t="s">
        <v>1340</v>
      </c>
      <c r="E2430" s="2" t="s">
        <v>47</v>
      </c>
      <c r="F2430" s="2">
        <v>150</v>
      </c>
      <c r="G2430" s="2">
        <v>4.3</v>
      </c>
      <c r="H2430" s="2">
        <v>1000</v>
      </c>
      <c r="I2430" s="2" t="s">
        <v>1341</v>
      </c>
      <c r="J2430" s="2">
        <v>64</v>
      </c>
    </row>
    <row r="2431" spans="1:10" x14ac:dyDescent="0.3">
      <c r="A2431" s="2">
        <v>56930</v>
      </c>
      <c r="B2431" s="2" t="s">
        <v>113</v>
      </c>
      <c r="C2431" s="2" t="s">
        <v>11</v>
      </c>
      <c r="D2431" s="2" t="s">
        <v>1342</v>
      </c>
      <c r="E2431" s="2" t="s">
        <v>45</v>
      </c>
      <c r="F2431" s="2">
        <v>400</v>
      </c>
      <c r="G2431" s="2">
        <v>3.8</v>
      </c>
      <c r="H2431" s="2">
        <v>20</v>
      </c>
      <c r="I2431" s="2" t="s">
        <v>1343</v>
      </c>
      <c r="J2431" s="2">
        <v>35</v>
      </c>
    </row>
    <row r="2432" spans="1:10" x14ac:dyDescent="0.3">
      <c r="A2432" s="2">
        <v>56930</v>
      </c>
      <c r="B2432" s="2" t="s">
        <v>113</v>
      </c>
      <c r="C2432" s="2" t="s">
        <v>11</v>
      </c>
      <c r="D2432" s="2" t="s">
        <v>1342</v>
      </c>
      <c r="E2432" s="2" t="s">
        <v>47</v>
      </c>
      <c r="F2432" s="2">
        <v>400</v>
      </c>
      <c r="G2432" s="2">
        <v>3.8</v>
      </c>
      <c r="H2432" s="2">
        <v>20</v>
      </c>
      <c r="I2432" s="2" t="s">
        <v>1343</v>
      </c>
      <c r="J2432" s="2">
        <v>35</v>
      </c>
    </row>
    <row r="2433" spans="1:10" x14ac:dyDescent="0.3">
      <c r="A2433" s="2">
        <v>56930</v>
      </c>
      <c r="B2433" s="2" t="s">
        <v>113</v>
      </c>
      <c r="C2433" s="2" t="s">
        <v>11</v>
      </c>
      <c r="D2433" s="2" t="s">
        <v>1342</v>
      </c>
      <c r="E2433" s="2" t="s">
        <v>59</v>
      </c>
      <c r="F2433" s="2">
        <v>400</v>
      </c>
      <c r="G2433" s="2">
        <v>3.8</v>
      </c>
      <c r="H2433" s="2">
        <v>20</v>
      </c>
      <c r="I2433" s="2" t="s">
        <v>1343</v>
      </c>
      <c r="J2433" s="2">
        <v>35</v>
      </c>
    </row>
    <row r="2434" spans="1:10" x14ac:dyDescent="0.3">
      <c r="A2434" s="2">
        <v>56930</v>
      </c>
      <c r="B2434" s="2" t="s">
        <v>113</v>
      </c>
      <c r="C2434" s="2" t="s">
        <v>11</v>
      </c>
      <c r="D2434" s="2" t="s">
        <v>1342</v>
      </c>
      <c r="E2434" s="2" t="s">
        <v>17</v>
      </c>
      <c r="F2434" s="2">
        <v>400</v>
      </c>
      <c r="G2434" s="2">
        <v>3.8</v>
      </c>
      <c r="H2434" s="2">
        <v>20</v>
      </c>
      <c r="I2434" s="2" t="s">
        <v>1343</v>
      </c>
      <c r="J2434" s="2">
        <v>35</v>
      </c>
    </row>
    <row r="2435" spans="1:10" x14ac:dyDescent="0.3">
      <c r="A2435" s="2">
        <v>56930</v>
      </c>
      <c r="B2435" s="2" t="s">
        <v>113</v>
      </c>
      <c r="C2435" s="2" t="s">
        <v>11</v>
      </c>
      <c r="D2435" s="2" t="s">
        <v>1342</v>
      </c>
      <c r="E2435" s="2" t="s">
        <v>58</v>
      </c>
      <c r="F2435" s="2">
        <v>400</v>
      </c>
      <c r="G2435" s="2">
        <v>3.8</v>
      </c>
      <c r="H2435" s="2">
        <v>20</v>
      </c>
      <c r="I2435" s="2" t="s">
        <v>1343</v>
      </c>
      <c r="J2435" s="2">
        <v>35</v>
      </c>
    </row>
    <row r="2436" spans="1:10" x14ac:dyDescent="0.3">
      <c r="A2436" s="2">
        <v>56930</v>
      </c>
      <c r="B2436" s="2" t="s">
        <v>113</v>
      </c>
      <c r="C2436" s="2" t="s">
        <v>11</v>
      </c>
      <c r="D2436" s="2" t="s">
        <v>1342</v>
      </c>
      <c r="E2436" s="2" t="s">
        <v>57</v>
      </c>
      <c r="F2436" s="2">
        <v>400</v>
      </c>
      <c r="G2436" s="2">
        <v>3.8</v>
      </c>
      <c r="H2436" s="2">
        <v>20</v>
      </c>
      <c r="I2436" s="2" t="s">
        <v>1343</v>
      </c>
      <c r="J2436" s="2">
        <v>35</v>
      </c>
    </row>
    <row r="2437" spans="1:10" x14ac:dyDescent="0.3">
      <c r="A2437" s="2">
        <v>56930</v>
      </c>
      <c r="B2437" s="2" t="s">
        <v>113</v>
      </c>
      <c r="C2437" s="2" t="s">
        <v>11</v>
      </c>
      <c r="D2437" s="2" t="s">
        <v>1342</v>
      </c>
      <c r="E2437" s="2" t="s">
        <v>29</v>
      </c>
      <c r="F2437" s="2">
        <v>400</v>
      </c>
      <c r="G2437" s="2">
        <v>3.8</v>
      </c>
      <c r="H2437" s="2">
        <v>20</v>
      </c>
      <c r="I2437" s="2" t="s">
        <v>1343</v>
      </c>
      <c r="J2437" s="2">
        <v>35</v>
      </c>
    </row>
    <row r="2438" spans="1:10" x14ac:dyDescent="0.3">
      <c r="A2438" s="2">
        <v>58575</v>
      </c>
      <c r="B2438" s="2" t="s">
        <v>136</v>
      </c>
      <c r="C2438" s="2" t="s">
        <v>11</v>
      </c>
      <c r="D2438" s="2" t="s">
        <v>1344</v>
      </c>
      <c r="E2438" s="2" t="s">
        <v>47</v>
      </c>
      <c r="F2438" s="2">
        <v>100</v>
      </c>
      <c r="G2438" s="2">
        <v>4.2</v>
      </c>
      <c r="H2438" s="2">
        <v>100</v>
      </c>
      <c r="I2438" s="2" t="s">
        <v>1345</v>
      </c>
      <c r="J2438" s="2">
        <v>61</v>
      </c>
    </row>
    <row r="2439" spans="1:10" x14ac:dyDescent="0.3">
      <c r="A2439" s="2">
        <v>62239</v>
      </c>
      <c r="B2439" s="2" t="s">
        <v>43</v>
      </c>
      <c r="C2439" s="2" t="s">
        <v>11</v>
      </c>
      <c r="D2439" s="2" t="s">
        <v>1346</v>
      </c>
      <c r="E2439" s="2" t="s">
        <v>17</v>
      </c>
      <c r="F2439" s="2">
        <v>500</v>
      </c>
      <c r="G2439" s="2">
        <v>4</v>
      </c>
      <c r="H2439" s="2">
        <v>100</v>
      </c>
      <c r="I2439" s="2" t="s">
        <v>1347</v>
      </c>
      <c r="J2439" s="2">
        <v>61</v>
      </c>
    </row>
    <row r="2440" spans="1:10" x14ac:dyDescent="0.3">
      <c r="A2440" s="2">
        <v>62239</v>
      </c>
      <c r="B2440" s="2" t="s">
        <v>43</v>
      </c>
      <c r="C2440" s="2" t="s">
        <v>11</v>
      </c>
      <c r="D2440" s="2" t="s">
        <v>1346</v>
      </c>
      <c r="E2440" s="2" t="s">
        <v>59</v>
      </c>
      <c r="F2440" s="2">
        <v>500</v>
      </c>
      <c r="G2440" s="2">
        <v>4</v>
      </c>
      <c r="H2440" s="2">
        <v>100</v>
      </c>
      <c r="I2440" s="2" t="s">
        <v>1347</v>
      </c>
      <c r="J2440" s="2">
        <v>61</v>
      </c>
    </row>
    <row r="2441" spans="1:10" x14ac:dyDescent="0.3">
      <c r="A2441" s="2">
        <v>62511</v>
      </c>
      <c r="B2441" s="2" t="s">
        <v>315</v>
      </c>
      <c r="C2441" s="2" t="s">
        <v>11</v>
      </c>
      <c r="D2441" s="2" t="s">
        <v>1051</v>
      </c>
      <c r="E2441" s="2" t="s">
        <v>16</v>
      </c>
      <c r="F2441" s="2">
        <v>300</v>
      </c>
      <c r="G2441" s="2">
        <v>4.0999999999999996</v>
      </c>
      <c r="H2441" s="2">
        <v>1000</v>
      </c>
      <c r="I2441" s="2" t="s">
        <v>1348</v>
      </c>
      <c r="J2441" s="2">
        <v>48</v>
      </c>
    </row>
    <row r="2442" spans="1:10" x14ac:dyDescent="0.3">
      <c r="A2442" s="2">
        <v>62511</v>
      </c>
      <c r="B2442" s="2" t="s">
        <v>315</v>
      </c>
      <c r="C2442" s="2" t="s">
        <v>11</v>
      </c>
      <c r="D2442" s="2" t="s">
        <v>1051</v>
      </c>
      <c r="E2442" s="2" t="s">
        <v>17</v>
      </c>
      <c r="F2442" s="2">
        <v>300</v>
      </c>
      <c r="G2442" s="2">
        <v>4.0999999999999996</v>
      </c>
      <c r="H2442" s="2">
        <v>1000</v>
      </c>
      <c r="I2442" s="2" t="s">
        <v>1348</v>
      </c>
      <c r="J2442" s="2">
        <v>48</v>
      </c>
    </row>
    <row r="2443" spans="1:10" x14ac:dyDescent="0.3">
      <c r="A2443" s="2">
        <v>62511</v>
      </c>
      <c r="B2443" s="2" t="s">
        <v>315</v>
      </c>
      <c r="C2443" s="2" t="s">
        <v>11</v>
      </c>
      <c r="D2443" s="2" t="s">
        <v>1051</v>
      </c>
      <c r="E2443" s="2" t="s">
        <v>182</v>
      </c>
      <c r="F2443" s="2">
        <v>300</v>
      </c>
      <c r="G2443" s="2">
        <v>4.0999999999999996</v>
      </c>
      <c r="H2443" s="2">
        <v>1000</v>
      </c>
      <c r="I2443" s="2" t="s">
        <v>1348</v>
      </c>
      <c r="J2443" s="2">
        <v>48</v>
      </c>
    </row>
    <row r="2444" spans="1:10" x14ac:dyDescent="0.3">
      <c r="A2444" s="2">
        <v>62511</v>
      </c>
      <c r="B2444" s="2" t="s">
        <v>315</v>
      </c>
      <c r="C2444" s="2" t="s">
        <v>11</v>
      </c>
      <c r="D2444" s="2" t="s">
        <v>1051</v>
      </c>
      <c r="E2444" s="2" t="s">
        <v>628</v>
      </c>
      <c r="F2444" s="2">
        <v>300</v>
      </c>
      <c r="G2444" s="2">
        <v>4.0999999999999996</v>
      </c>
      <c r="H2444" s="2">
        <v>1000</v>
      </c>
      <c r="I2444" s="2" t="s">
        <v>1348</v>
      </c>
      <c r="J2444" s="2">
        <v>48</v>
      </c>
    </row>
    <row r="2445" spans="1:10" x14ac:dyDescent="0.3">
      <c r="A2445" s="2">
        <v>62669</v>
      </c>
      <c r="B2445" s="2" t="s">
        <v>61</v>
      </c>
      <c r="C2445" s="2" t="s">
        <v>11</v>
      </c>
      <c r="D2445" s="2" t="s">
        <v>1349</v>
      </c>
      <c r="E2445" s="2" t="s">
        <v>55</v>
      </c>
      <c r="F2445" s="2">
        <v>150</v>
      </c>
      <c r="G2445" s="2">
        <v>4.3</v>
      </c>
      <c r="H2445" s="2">
        <v>50</v>
      </c>
      <c r="I2445" s="2" t="s">
        <v>1350</v>
      </c>
      <c r="J2445" s="2">
        <v>33</v>
      </c>
    </row>
    <row r="2446" spans="1:10" x14ac:dyDescent="0.3">
      <c r="A2446" s="2">
        <v>62669</v>
      </c>
      <c r="B2446" s="2" t="s">
        <v>61</v>
      </c>
      <c r="C2446" s="2" t="s">
        <v>11</v>
      </c>
      <c r="D2446" s="2" t="s">
        <v>1349</v>
      </c>
      <c r="E2446" s="2" t="s">
        <v>29</v>
      </c>
      <c r="F2446" s="2">
        <v>150</v>
      </c>
      <c r="G2446" s="2">
        <v>4.3</v>
      </c>
      <c r="H2446" s="2">
        <v>50</v>
      </c>
      <c r="I2446" s="2" t="s">
        <v>1350</v>
      </c>
      <c r="J2446" s="2">
        <v>33</v>
      </c>
    </row>
    <row r="2447" spans="1:10" x14ac:dyDescent="0.3">
      <c r="A2447" s="2">
        <v>65484</v>
      </c>
      <c r="B2447" s="2" t="s">
        <v>86</v>
      </c>
      <c r="C2447" s="2" t="s">
        <v>11</v>
      </c>
      <c r="D2447" s="2" t="s">
        <v>1351</v>
      </c>
      <c r="E2447" s="2" t="s">
        <v>45</v>
      </c>
      <c r="F2447" s="2">
        <v>400</v>
      </c>
      <c r="G2447" s="2">
        <v>4.0999999999999996</v>
      </c>
      <c r="H2447" s="2">
        <v>500</v>
      </c>
      <c r="I2447" s="2" t="s">
        <v>1352</v>
      </c>
      <c r="J2447" s="2">
        <v>54</v>
      </c>
    </row>
    <row r="2448" spans="1:10" x14ac:dyDescent="0.3">
      <c r="A2448" s="2">
        <v>65484</v>
      </c>
      <c r="B2448" s="2" t="s">
        <v>86</v>
      </c>
      <c r="C2448" s="2" t="s">
        <v>11</v>
      </c>
      <c r="D2448" s="2" t="s">
        <v>1351</v>
      </c>
      <c r="E2448" s="2" t="s">
        <v>47</v>
      </c>
      <c r="F2448" s="2">
        <v>400</v>
      </c>
      <c r="G2448" s="2">
        <v>4.0999999999999996</v>
      </c>
      <c r="H2448" s="2">
        <v>500</v>
      </c>
      <c r="I2448" s="2" t="s">
        <v>1352</v>
      </c>
      <c r="J2448" s="2">
        <v>54</v>
      </c>
    </row>
    <row r="2449" spans="1:10" x14ac:dyDescent="0.3">
      <c r="A2449" s="2">
        <v>65486</v>
      </c>
      <c r="B2449" s="2" t="s">
        <v>86</v>
      </c>
      <c r="C2449" s="2" t="s">
        <v>11</v>
      </c>
      <c r="D2449" s="2" t="s">
        <v>1353</v>
      </c>
      <c r="E2449" s="2" t="s">
        <v>68</v>
      </c>
      <c r="F2449" s="2">
        <v>300</v>
      </c>
      <c r="G2449" s="2">
        <v>4.0999999999999996</v>
      </c>
      <c r="H2449" s="2">
        <v>20</v>
      </c>
      <c r="I2449" s="2" t="s">
        <v>1354</v>
      </c>
      <c r="J2449" s="2">
        <v>53</v>
      </c>
    </row>
    <row r="2450" spans="1:10" x14ac:dyDescent="0.3">
      <c r="A2450" s="2">
        <v>66037</v>
      </c>
      <c r="B2450" s="2" t="s">
        <v>534</v>
      </c>
      <c r="C2450" s="2" t="s">
        <v>11</v>
      </c>
      <c r="D2450" s="2" t="s">
        <v>1355</v>
      </c>
      <c r="E2450" s="2" t="s">
        <v>68</v>
      </c>
      <c r="F2450" s="2">
        <v>200</v>
      </c>
      <c r="G2450" s="2">
        <v>4.3</v>
      </c>
      <c r="H2450" s="2">
        <v>50</v>
      </c>
      <c r="I2450" s="2" t="s">
        <v>1356</v>
      </c>
      <c r="J2450" s="2">
        <v>57</v>
      </c>
    </row>
    <row r="2451" spans="1:10" x14ac:dyDescent="0.3">
      <c r="A2451" s="2">
        <v>67791</v>
      </c>
      <c r="B2451" s="2" t="s">
        <v>89</v>
      </c>
      <c r="C2451" s="2" t="s">
        <v>11</v>
      </c>
      <c r="D2451" s="2" t="s">
        <v>1241</v>
      </c>
      <c r="E2451" s="2" t="s">
        <v>47</v>
      </c>
      <c r="F2451" s="2">
        <v>150</v>
      </c>
      <c r="G2451" s="2">
        <v>4.2</v>
      </c>
      <c r="H2451" s="2">
        <v>1000</v>
      </c>
      <c r="I2451" s="2" t="s">
        <v>1357</v>
      </c>
      <c r="J2451" s="2">
        <v>27</v>
      </c>
    </row>
    <row r="2452" spans="1:10" x14ac:dyDescent="0.3">
      <c r="A2452" s="2">
        <v>68209</v>
      </c>
      <c r="B2452" s="2" t="s">
        <v>382</v>
      </c>
      <c r="C2452" s="2" t="s">
        <v>11</v>
      </c>
      <c r="D2452" s="2" t="s">
        <v>1358</v>
      </c>
      <c r="E2452" s="2" t="s">
        <v>34</v>
      </c>
      <c r="F2452" s="2">
        <v>300</v>
      </c>
      <c r="G2452" s="2">
        <v>4.3</v>
      </c>
      <c r="H2452" s="2">
        <v>20</v>
      </c>
      <c r="I2452" s="2" t="s">
        <v>382</v>
      </c>
      <c r="J2452" s="2">
        <v>76</v>
      </c>
    </row>
    <row r="2453" spans="1:10" x14ac:dyDescent="0.3">
      <c r="A2453" s="2">
        <v>68209</v>
      </c>
      <c r="B2453" s="2" t="s">
        <v>382</v>
      </c>
      <c r="C2453" s="2" t="s">
        <v>11</v>
      </c>
      <c r="D2453" s="2" t="s">
        <v>1358</v>
      </c>
      <c r="E2453" s="2" t="s">
        <v>29</v>
      </c>
      <c r="F2453" s="2">
        <v>300</v>
      </c>
      <c r="G2453" s="2">
        <v>4.3</v>
      </c>
      <c r="H2453" s="2">
        <v>20</v>
      </c>
      <c r="I2453" s="2" t="s">
        <v>382</v>
      </c>
      <c r="J2453" s="2">
        <v>76</v>
      </c>
    </row>
    <row r="2454" spans="1:10" x14ac:dyDescent="0.3">
      <c r="A2454" s="2">
        <v>70940</v>
      </c>
      <c r="B2454" s="2" t="s">
        <v>77</v>
      </c>
      <c r="C2454" s="2" t="s">
        <v>11</v>
      </c>
      <c r="D2454" s="2" t="s">
        <v>1359</v>
      </c>
      <c r="E2454" s="2" t="s">
        <v>47</v>
      </c>
      <c r="F2454" s="2">
        <v>150</v>
      </c>
      <c r="G2454" s="2">
        <v>4.2</v>
      </c>
      <c r="H2454" s="2">
        <v>500</v>
      </c>
      <c r="I2454" s="2" t="s">
        <v>317</v>
      </c>
      <c r="J2454" s="2">
        <v>40</v>
      </c>
    </row>
    <row r="2455" spans="1:10" x14ac:dyDescent="0.3">
      <c r="A2455" s="2">
        <v>71588</v>
      </c>
      <c r="B2455" s="2" t="s">
        <v>89</v>
      </c>
      <c r="C2455" s="2" t="s">
        <v>11</v>
      </c>
      <c r="D2455" s="2" t="s">
        <v>1360</v>
      </c>
      <c r="E2455" s="2" t="s">
        <v>57</v>
      </c>
      <c r="F2455" s="2">
        <v>200</v>
      </c>
      <c r="G2455" s="2">
        <v>3.5</v>
      </c>
      <c r="H2455" s="2">
        <v>1000</v>
      </c>
      <c r="I2455" s="2" t="s">
        <v>1361</v>
      </c>
      <c r="J2455" s="2">
        <v>30</v>
      </c>
    </row>
    <row r="2456" spans="1:10" x14ac:dyDescent="0.3">
      <c r="A2456" s="2">
        <v>71588</v>
      </c>
      <c r="B2456" s="2" t="s">
        <v>89</v>
      </c>
      <c r="C2456" s="2" t="s">
        <v>11</v>
      </c>
      <c r="D2456" s="2" t="s">
        <v>1360</v>
      </c>
      <c r="E2456" s="2" t="s">
        <v>29</v>
      </c>
      <c r="F2456" s="2">
        <v>200</v>
      </c>
      <c r="G2456" s="2">
        <v>3.5</v>
      </c>
      <c r="H2456" s="2">
        <v>1000</v>
      </c>
      <c r="I2456" s="2" t="s">
        <v>1361</v>
      </c>
      <c r="J2456" s="2">
        <v>30</v>
      </c>
    </row>
    <row r="2457" spans="1:10" x14ac:dyDescent="0.3">
      <c r="A2457" s="2">
        <v>73758</v>
      </c>
      <c r="B2457" s="2" t="s">
        <v>271</v>
      </c>
      <c r="C2457" s="2" t="s">
        <v>11</v>
      </c>
      <c r="D2457" s="2" t="s">
        <v>1362</v>
      </c>
      <c r="E2457" s="2" t="s">
        <v>47</v>
      </c>
      <c r="F2457" s="2">
        <v>150</v>
      </c>
      <c r="G2457" s="2">
        <v>4.3</v>
      </c>
      <c r="H2457" s="2">
        <v>1000</v>
      </c>
      <c r="I2457" s="2" t="s">
        <v>1363</v>
      </c>
      <c r="J2457" s="2">
        <v>59</v>
      </c>
    </row>
    <row r="2458" spans="1:10" x14ac:dyDescent="0.3">
      <c r="A2458" s="2">
        <v>74019</v>
      </c>
      <c r="B2458" s="2" t="s">
        <v>95</v>
      </c>
      <c r="C2458" s="2" t="s">
        <v>11</v>
      </c>
      <c r="D2458" s="2" t="s">
        <v>1364</v>
      </c>
      <c r="E2458" s="2" t="s">
        <v>33</v>
      </c>
      <c r="F2458" s="2">
        <v>300</v>
      </c>
      <c r="G2458" s="2">
        <v>4.5</v>
      </c>
      <c r="H2458" s="2">
        <v>20</v>
      </c>
      <c r="I2458" s="2" t="s">
        <v>1365</v>
      </c>
      <c r="J2458" s="2">
        <v>51</v>
      </c>
    </row>
    <row r="2459" spans="1:10" x14ac:dyDescent="0.3">
      <c r="A2459" s="2">
        <v>77543</v>
      </c>
      <c r="B2459" s="2" t="s">
        <v>133</v>
      </c>
      <c r="C2459" s="2" t="s">
        <v>11</v>
      </c>
      <c r="D2459" s="2" t="s">
        <v>1366</v>
      </c>
      <c r="E2459" s="2" t="s">
        <v>47</v>
      </c>
      <c r="F2459" s="2">
        <v>200</v>
      </c>
      <c r="G2459" s="2">
        <v>4.3</v>
      </c>
      <c r="H2459" s="2">
        <v>1000</v>
      </c>
      <c r="I2459" s="2" t="s">
        <v>1367</v>
      </c>
      <c r="J2459" s="2">
        <v>51</v>
      </c>
    </row>
    <row r="2460" spans="1:10" x14ac:dyDescent="0.3">
      <c r="A2460" s="2">
        <v>77865</v>
      </c>
      <c r="B2460" s="2" t="s">
        <v>442</v>
      </c>
      <c r="C2460" s="2" t="s">
        <v>11</v>
      </c>
      <c r="D2460" s="2" t="s">
        <v>1368</v>
      </c>
      <c r="E2460" s="2" t="s">
        <v>45</v>
      </c>
      <c r="F2460" s="2">
        <v>300</v>
      </c>
      <c r="G2460" s="2">
        <v>4.0999999999999996</v>
      </c>
      <c r="H2460" s="2">
        <v>100</v>
      </c>
      <c r="I2460" s="2" t="s">
        <v>444</v>
      </c>
      <c r="J2460" s="2">
        <v>44</v>
      </c>
    </row>
    <row r="2461" spans="1:10" x14ac:dyDescent="0.3">
      <c r="A2461" s="2">
        <v>77865</v>
      </c>
      <c r="B2461" s="2" t="s">
        <v>442</v>
      </c>
      <c r="C2461" s="2" t="s">
        <v>11</v>
      </c>
      <c r="D2461" s="2" t="s">
        <v>1368</v>
      </c>
      <c r="E2461" s="2" t="s">
        <v>28</v>
      </c>
      <c r="F2461" s="2">
        <v>300</v>
      </c>
      <c r="G2461" s="2">
        <v>4.0999999999999996</v>
      </c>
      <c r="H2461" s="2">
        <v>100</v>
      </c>
      <c r="I2461" s="2" t="s">
        <v>444</v>
      </c>
      <c r="J2461" s="2">
        <v>44</v>
      </c>
    </row>
    <row r="2462" spans="1:10" x14ac:dyDescent="0.3">
      <c r="A2462" s="2">
        <v>78177</v>
      </c>
      <c r="B2462" s="2" t="s">
        <v>1369</v>
      </c>
      <c r="C2462" s="2" t="s">
        <v>11</v>
      </c>
      <c r="D2462" s="2" t="s">
        <v>1370</v>
      </c>
      <c r="E2462" s="2" t="s">
        <v>436</v>
      </c>
      <c r="F2462" s="2">
        <v>200</v>
      </c>
      <c r="G2462" s="2">
        <v>4</v>
      </c>
      <c r="H2462" s="2">
        <v>100</v>
      </c>
      <c r="I2462" s="2" t="s">
        <v>1371</v>
      </c>
      <c r="J2462" s="2">
        <v>49</v>
      </c>
    </row>
    <row r="2463" spans="1:10" x14ac:dyDescent="0.3">
      <c r="A2463" s="2">
        <v>78177</v>
      </c>
      <c r="B2463" s="2" t="s">
        <v>1369</v>
      </c>
      <c r="C2463" s="2" t="s">
        <v>11</v>
      </c>
      <c r="D2463" s="2" t="s">
        <v>1370</v>
      </c>
      <c r="E2463" s="2" t="s">
        <v>58</v>
      </c>
      <c r="F2463" s="2">
        <v>200</v>
      </c>
      <c r="G2463" s="2">
        <v>4</v>
      </c>
      <c r="H2463" s="2">
        <v>100</v>
      </c>
      <c r="I2463" s="2" t="s">
        <v>1371</v>
      </c>
      <c r="J2463" s="2">
        <v>49</v>
      </c>
    </row>
    <row r="2464" spans="1:10" x14ac:dyDescent="0.3">
      <c r="A2464" s="2">
        <v>78177</v>
      </c>
      <c r="B2464" s="2" t="s">
        <v>1369</v>
      </c>
      <c r="C2464" s="2" t="s">
        <v>11</v>
      </c>
      <c r="D2464" s="2" t="s">
        <v>1370</v>
      </c>
      <c r="E2464" s="2" t="s">
        <v>57</v>
      </c>
      <c r="F2464" s="2">
        <v>200</v>
      </c>
      <c r="G2464" s="2">
        <v>4</v>
      </c>
      <c r="H2464" s="2">
        <v>100</v>
      </c>
      <c r="I2464" s="2" t="s">
        <v>1371</v>
      </c>
      <c r="J2464" s="2">
        <v>49</v>
      </c>
    </row>
    <row r="2465" spans="1:10" x14ac:dyDescent="0.3">
      <c r="A2465" s="2">
        <v>78177</v>
      </c>
      <c r="B2465" s="2" t="s">
        <v>1369</v>
      </c>
      <c r="C2465" s="2" t="s">
        <v>11</v>
      </c>
      <c r="D2465" s="2" t="s">
        <v>1370</v>
      </c>
      <c r="E2465" s="2" t="s">
        <v>29</v>
      </c>
      <c r="F2465" s="2">
        <v>200</v>
      </c>
      <c r="G2465" s="2">
        <v>4</v>
      </c>
      <c r="H2465" s="2">
        <v>100</v>
      </c>
      <c r="I2465" s="2" t="s">
        <v>1371</v>
      </c>
      <c r="J2465" s="2">
        <v>49</v>
      </c>
    </row>
    <row r="2466" spans="1:10" x14ac:dyDescent="0.3">
      <c r="A2466" s="2">
        <v>78387</v>
      </c>
      <c r="B2466" s="2" t="s">
        <v>442</v>
      </c>
      <c r="C2466" s="2" t="s">
        <v>11</v>
      </c>
      <c r="D2466" s="2" t="s">
        <v>1372</v>
      </c>
      <c r="E2466" s="2" t="s">
        <v>68</v>
      </c>
      <c r="F2466" s="2">
        <v>200</v>
      </c>
      <c r="G2466" s="2">
        <v>4.3</v>
      </c>
      <c r="H2466" s="2">
        <v>50</v>
      </c>
      <c r="I2466" s="2" t="s">
        <v>1373</v>
      </c>
      <c r="J2466" s="2">
        <v>38</v>
      </c>
    </row>
    <row r="2467" spans="1:10" x14ac:dyDescent="0.3">
      <c r="A2467" s="2">
        <v>78387</v>
      </c>
      <c r="B2467" s="2" t="s">
        <v>442</v>
      </c>
      <c r="C2467" s="2" t="s">
        <v>11</v>
      </c>
      <c r="D2467" s="2" t="s">
        <v>1372</v>
      </c>
      <c r="E2467" s="2" t="s">
        <v>57</v>
      </c>
      <c r="F2467" s="2">
        <v>200</v>
      </c>
      <c r="G2467" s="2">
        <v>4.3</v>
      </c>
      <c r="H2467" s="2">
        <v>50</v>
      </c>
      <c r="I2467" s="2" t="s">
        <v>1373</v>
      </c>
      <c r="J2467" s="2">
        <v>38</v>
      </c>
    </row>
    <row r="2468" spans="1:10" x14ac:dyDescent="0.3">
      <c r="A2468" s="2">
        <v>78387</v>
      </c>
      <c r="B2468" s="2" t="s">
        <v>442</v>
      </c>
      <c r="C2468" s="2" t="s">
        <v>11</v>
      </c>
      <c r="D2468" s="2" t="s">
        <v>1372</v>
      </c>
      <c r="E2468" s="2" t="s">
        <v>58</v>
      </c>
      <c r="F2468" s="2">
        <v>200</v>
      </c>
      <c r="G2468" s="2">
        <v>4.3</v>
      </c>
      <c r="H2468" s="2">
        <v>50</v>
      </c>
      <c r="I2468" s="2" t="s">
        <v>1373</v>
      </c>
      <c r="J2468" s="2">
        <v>38</v>
      </c>
    </row>
    <row r="2469" spans="1:10" x14ac:dyDescent="0.3">
      <c r="A2469" s="2">
        <v>78387</v>
      </c>
      <c r="B2469" s="2" t="s">
        <v>442</v>
      </c>
      <c r="C2469" s="2" t="s">
        <v>11</v>
      </c>
      <c r="D2469" s="2" t="s">
        <v>1372</v>
      </c>
      <c r="E2469" s="2" t="s">
        <v>29</v>
      </c>
      <c r="F2469" s="2">
        <v>200</v>
      </c>
      <c r="G2469" s="2">
        <v>4.3</v>
      </c>
      <c r="H2469" s="2">
        <v>50</v>
      </c>
      <c r="I2469" s="2" t="s">
        <v>1373</v>
      </c>
      <c r="J2469" s="2">
        <v>38</v>
      </c>
    </row>
    <row r="2470" spans="1:10" x14ac:dyDescent="0.3">
      <c r="A2470" s="2">
        <v>78387</v>
      </c>
      <c r="B2470" s="2" t="s">
        <v>442</v>
      </c>
      <c r="C2470" s="2" t="s">
        <v>11</v>
      </c>
      <c r="D2470" s="2" t="s">
        <v>1372</v>
      </c>
      <c r="E2470" s="2" t="s">
        <v>33</v>
      </c>
      <c r="F2470" s="2">
        <v>200</v>
      </c>
      <c r="G2470" s="2">
        <v>4.3</v>
      </c>
      <c r="H2470" s="2">
        <v>50</v>
      </c>
      <c r="I2470" s="2" t="s">
        <v>1373</v>
      </c>
      <c r="J2470" s="2">
        <v>38</v>
      </c>
    </row>
    <row r="2471" spans="1:10" x14ac:dyDescent="0.3">
      <c r="A2471" s="2">
        <v>78514</v>
      </c>
      <c r="B2471" s="2" t="s">
        <v>133</v>
      </c>
      <c r="C2471" s="2" t="s">
        <v>11</v>
      </c>
      <c r="D2471" s="2" t="s">
        <v>1374</v>
      </c>
      <c r="E2471" s="2" t="s">
        <v>17</v>
      </c>
      <c r="F2471" s="2">
        <v>400</v>
      </c>
      <c r="G2471" s="2">
        <v>4.0999999999999996</v>
      </c>
      <c r="H2471" s="2">
        <v>500</v>
      </c>
      <c r="I2471" s="2" t="s">
        <v>1367</v>
      </c>
      <c r="J2471" s="2">
        <v>62</v>
      </c>
    </row>
    <row r="2472" spans="1:10" x14ac:dyDescent="0.3">
      <c r="A2472" s="2">
        <v>78514</v>
      </c>
      <c r="B2472" s="2" t="s">
        <v>133</v>
      </c>
      <c r="C2472" s="2" t="s">
        <v>11</v>
      </c>
      <c r="D2472" s="2" t="s">
        <v>1374</v>
      </c>
      <c r="E2472" s="2" t="s">
        <v>28</v>
      </c>
      <c r="F2472" s="2">
        <v>400</v>
      </c>
      <c r="G2472" s="2">
        <v>4.0999999999999996</v>
      </c>
      <c r="H2472" s="2">
        <v>500</v>
      </c>
      <c r="I2472" s="2" t="s">
        <v>1367</v>
      </c>
      <c r="J2472" s="2">
        <v>62</v>
      </c>
    </row>
    <row r="2473" spans="1:10" x14ac:dyDescent="0.3">
      <c r="A2473" s="2">
        <v>78514</v>
      </c>
      <c r="B2473" s="2" t="s">
        <v>133</v>
      </c>
      <c r="C2473" s="2" t="s">
        <v>11</v>
      </c>
      <c r="D2473" s="2" t="s">
        <v>1374</v>
      </c>
      <c r="E2473" s="2" t="s">
        <v>45</v>
      </c>
      <c r="F2473" s="2">
        <v>400</v>
      </c>
      <c r="G2473" s="2">
        <v>4.0999999999999996</v>
      </c>
      <c r="H2473" s="2">
        <v>500</v>
      </c>
      <c r="I2473" s="2" t="s">
        <v>1367</v>
      </c>
      <c r="J2473" s="2">
        <v>62</v>
      </c>
    </row>
    <row r="2474" spans="1:10" x14ac:dyDescent="0.3">
      <c r="A2474" s="2">
        <v>79899</v>
      </c>
      <c r="B2474" s="2" t="s">
        <v>271</v>
      </c>
      <c r="C2474" s="2" t="s">
        <v>11</v>
      </c>
      <c r="D2474" s="2" t="s">
        <v>1375</v>
      </c>
      <c r="E2474" s="2" t="s">
        <v>47</v>
      </c>
      <c r="F2474" s="2">
        <v>180</v>
      </c>
      <c r="G2474" s="2">
        <v>4</v>
      </c>
      <c r="H2474" s="2">
        <v>100</v>
      </c>
      <c r="I2474" s="2" t="s">
        <v>1376</v>
      </c>
      <c r="J2474" s="2">
        <v>60</v>
      </c>
    </row>
    <row r="2475" spans="1:10" x14ac:dyDescent="0.3">
      <c r="A2475" s="2">
        <v>80378</v>
      </c>
      <c r="B2475" s="2" t="s">
        <v>1377</v>
      </c>
      <c r="C2475" s="2" t="s">
        <v>11</v>
      </c>
      <c r="D2475" s="2" t="s">
        <v>1378</v>
      </c>
      <c r="E2475" s="2" t="s">
        <v>47</v>
      </c>
      <c r="F2475" s="2">
        <v>200</v>
      </c>
      <c r="G2475" s="2">
        <v>4.4000000000000004</v>
      </c>
      <c r="H2475" s="2">
        <v>50</v>
      </c>
      <c r="I2475" s="2" t="s">
        <v>1379</v>
      </c>
      <c r="J2475" s="2">
        <v>52</v>
      </c>
    </row>
    <row r="2476" spans="1:10" x14ac:dyDescent="0.3">
      <c r="A2476" s="2">
        <v>82016</v>
      </c>
      <c r="B2476" s="2" t="s">
        <v>122</v>
      </c>
      <c r="C2476" s="2" t="s">
        <v>11</v>
      </c>
      <c r="D2476" s="2" t="s">
        <v>1380</v>
      </c>
      <c r="E2476" s="2" t="s">
        <v>55</v>
      </c>
      <c r="F2476" s="2">
        <v>300</v>
      </c>
      <c r="G2476" s="2">
        <v>4.3</v>
      </c>
      <c r="H2476" s="2">
        <v>20</v>
      </c>
      <c r="I2476" s="2" t="s">
        <v>1381</v>
      </c>
      <c r="J2476" s="2">
        <v>28</v>
      </c>
    </row>
    <row r="2477" spans="1:10" x14ac:dyDescent="0.3">
      <c r="A2477" s="2">
        <v>82433</v>
      </c>
      <c r="B2477" s="2" t="s">
        <v>1382</v>
      </c>
      <c r="C2477" s="2" t="s">
        <v>11</v>
      </c>
      <c r="D2477" s="2" t="s">
        <v>1383</v>
      </c>
      <c r="E2477" s="2" t="s">
        <v>55</v>
      </c>
      <c r="F2477" s="2">
        <v>300</v>
      </c>
      <c r="G2477" s="2">
        <v>3.5</v>
      </c>
      <c r="H2477" s="2">
        <v>50</v>
      </c>
      <c r="I2477" s="2" t="s">
        <v>1384</v>
      </c>
      <c r="J2477" s="2">
        <v>63</v>
      </c>
    </row>
    <row r="2478" spans="1:10" x14ac:dyDescent="0.3">
      <c r="A2478" s="2">
        <v>82433</v>
      </c>
      <c r="B2478" s="2" t="s">
        <v>1382</v>
      </c>
      <c r="C2478" s="2" t="s">
        <v>11</v>
      </c>
      <c r="D2478" s="2" t="s">
        <v>1383</v>
      </c>
      <c r="E2478" s="2" t="s">
        <v>57</v>
      </c>
      <c r="F2478" s="2">
        <v>300</v>
      </c>
      <c r="G2478" s="2">
        <v>3.5</v>
      </c>
      <c r="H2478" s="2">
        <v>50</v>
      </c>
      <c r="I2478" s="2" t="s">
        <v>1384</v>
      </c>
      <c r="J2478" s="2">
        <v>63</v>
      </c>
    </row>
    <row r="2479" spans="1:10" x14ac:dyDescent="0.3">
      <c r="A2479" s="2">
        <v>83242</v>
      </c>
      <c r="B2479" s="2" t="s">
        <v>231</v>
      </c>
      <c r="C2479" s="2" t="s">
        <v>11</v>
      </c>
      <c r="D2479" s="2" t="s">
        <v>1385</v>
      </c>
      <c r="E2479" s="2" t="s">
        <v>47</v>
      </c>
      <c r="F2479" s="2">
        <v>150</v>
      </c>
      <c r="G2479" s="2">
        <v>3.9</v>
      </c>
      <c r="H2479" s="2">
        <v>500</v>
      </c>
      <c r="I2479" s="2" t="s">
        <v>1386</v>
      </c>
      <c r="J2479" s="2">
        <v>61</v>
      </c>
    </row>
    <row r="2480" spans="1:10" x14ac:dyDescent="0.3">
      <c r="A2480" s="2">
        <v>83674</v>
      </c>
      <c r="B2480" s="2" t="s">
        <v>61</v>
      </c>
      <c r="C2480" s="2" t="s">
        <v>11</v>
      </c>
      <c r="D2480" s="2" t="s">
        <v>1387</v>
      </c>
      <c r="E2480" s="2" t="s">
        <v>57</v>
      </c>
      <c r="F2480" s="2">
        <v>250</v>
      </c>
      <c r="G2480" s="2">
        <v>3.8</v>
      </c>
      <c r="H2480" s="2">
        <v>1000</v>
      </c>
      <c r="I2480" s="2" t="s">
        <v>238</v>
      </c>
      <c r="J2480" s="2">
        <v>27</v>
      </c>
    </row>
    <row r="2481" spans="1:10" x14ac:dyDescent="0.3">
      <c r="A2481" s="2">
        <v>84755</v>
      </c>
      <c r="B2481" s="2" t="s">
        <v>442</v>
      </c>
      <c r="C2481" s="2" t="s">
        <v>11</v>
      </c>
      <c r="D2481" s="2" t="s">
        <v>1388</v>
      </c>
      <c r="E2481" s="2" t="s">
        <v>16</v>
      </c>
      <c r="F2481" s="2">
        <v>200</v>
      </c>
      <c r="G2481" s="2">
        <v>4.2</v>
      </c>
      <c r="H2481" s="2">
        <v>100</v>
      </c>
      <c r="I2481" s="2" t="s">
        <v>442</v>
      </c>
      <c r="J2481" s="2">
        <v>42</v>
      </c>
    </row>
    <row r="2482" spans="1:10" x14ac:dyDescent="0.3">
      <c r="A2482" s="2">
        <v>84822</v>
      </c>
      <c r="B2482" s="2" t="s">
        <v>315</v>
      </c>
      <c r="C2482" s="2" t="s">
        <v>11</v>
      </c>
      <c r="D2482" s="2" t="s">
        <v>1389</v>
      </c>
      <c r="E2482" s="2" t="s">
        <v>68</v>
      </c>
      <c r="F2482" s="2">
        <v>200</v>
      </c>
      <c r="G2482" s="2">
        <v>4.0999999999999996</v>
      </c>
      <c r="H2482" s="2">
        <v>100</v>
      </c>
      <c r="I2482" s="2" t="s">
        <v>315</v>
      </c>
      <c r="J2482" s="2">
        <v>46</v>
      </c>
    </row>
    <row r="2483" spans="1:10" x14ac:dyDescent="0.3">
      <c r="A2483" s="2">
        <v>84822</v>
      </c>
      <c r="B2483" s="2" t="s">
        <v>315</v>
      </c>
      <c r="C2483" s="2" t="s">
        <v>11</v>
      </c>
      <c r="D2483" s="2" t="s">
        <v>1389</v>
      </c>
      <c r="E2483" s="2" t="s">
        <v>120</v>
      </c>
      <c r="F2483" s="2">
        <v>200</v>
      </c>
      <c r="G2483" s="2">
        <v>4.0999999999999996</v>
      </c>
      <c r="H2483" s="2">
        <v>100</v>
      </c>
      <c r="I2483" s="2" t="s">
        <v>315</v>
      </c>
      <c r="J2483" s="2">
        <v>46</v>
      </c>
    </row>
    <row r="2484" spans="1:10" x14ac:dyDescent="0.3">
      <c r="A2484" s="2">
        <v>86889</v>
      </c>
      <c r="B2484" s="2" t="s">
        <v>11</v>
      </c>
      <c r="C2484" s="2" t="s">
        <v>11</v>
      </c>
      <c r="D2484" s="2" t="s">
        <v>1287</v>
      </c>
      <c r="E2484" s="2" t="s">
        <v>17</v>
      </c>
      <c r="F2484" s="2">
        <v>150</v>
      </c>
      <c r="G2484" s="2">
        <v>4</v>
      </c>
      <c r="H2484" s="2">
        <v>500</v>
      </c>
      <c r="I2484" s="2" t="s">
        <v>1390</v>
      </c>
      <c r="J2484" s="2">
        <v>59</v>
      </c>
    </row>
    <row r="2485" spans="1:10" x14ac:dyDescent="0.3">
      <c r="A2485" s="2">
        <v>89773</v>
      </c>
      <c r="B2485" s="2" t="s">
        <v>35</v>
      </c>
      <c r="C2485" s="2" t="s">
        <v>11</v>
      </c>
      <c r="D2485" s="2" t="s">
        <v>1391</v>
      </c>
      <c r="E2485" s="2" t="s">
        <v>47</v>
      </c>
      <c r="F2485" s="2">
        <v>300</v>
      </c>
      <c r="G2485" s="2">
        <v>3.9</v>
      </c>
      <c r="H2485" s="2">
        <v>100</v>
      </c>
      <c r="I2485" s="2" t="s">
        <v>1392</v>
      </c>
      <c r="J2485" s="2">
        <v>54</v>
      </c>
    </row>
    <row r="2486" spans="1:10" x14ac:dyDescent="0.3">
      <c r="A2486" s="2">
        <v>89773</v>
      </c>
      <c r="B2486" s="2" t="s">
        <v>35</v>
      </c>
      <c r="C2486" s="2" t="s">
        <v>11</v>
      </c>
      <c r="D2486" s="2" t="s">
        <v>1391</v>
      </c>
      <c r="E2486" s="2" t="s">
        <v>17</v>
      </c>
      <c r="F2486" s="2">
        <v>300</v>
      </c>
      <c r="G2486" s="2">
        <v>3.9</v>
      </c>
      <c r="H2486" s="2">
        <v>100</v>
      </c>
      <c r="I2486" s="2" t="s">
        <v>1392</v>
      </c>
      <c r="J2486" s="2">
        <v>54</v>
      </c>
    </row>
    <row r="2487" spans="1:10" x14ac:dyDescent="0.3">
      <c r="A2487" s="2">
        <v>89773</v>
      </c>
      <c r="B2487" s="2" t="s">
        <v>35</v>
      </c>
      <c r="C2487" s="2" t="s">
        <v>11</v>
      </c>
      <c r="D2487" s="2" t="s">
        <v>1391</v>
      </c>
      <c r="E2487" s="2" t="s">
        <v>24</v>
      </c>
      <c r="F2487" s="2">
        <v>300</v>
      </c>
      <c r="G2487" s="2">
        <v>3.9</v>
      </c>
      <c r="H2487" s="2">
        <v>100</v>
      </c>
      <c r="I2487" s="2" t="s">
        <v>1392</v>
      </c>
      <c r="J2487" s="2">
        <v>54</v>
      </c>
    </row>
    <row r="2488" spans="1:10" x14ac:dyDescent="0.3">
      <c r="A2488" s="2">
        <v>92839</v>
      </c>
      <c r="B2488" s="2" t="s">
        <v>127</v>
      </c>
      <c r="C2488" s="2" t="s">
        <v>11</v>
      </c>
      <c r="D2488" s="2" t="s">
        <v>1393</v>
      </c>
      <c r="E2488" s="2" t="s">
        <v>45</v>
      </c>
      <c r="F2488" s="2">
        <v>500</v>
      </c>
      <c r="G2488" s="2">
        <v>4.3</v>
      </c>
      <c r="H2488" s="2">
        <v>1000</v>
      </c>
      <c r="I2488" s="2" t="s">
        <v>1394</v>
      </c>
      <c r="J2488" s="2">
        <v>37</v>
      </c>
    </row>
    <row r="2489" spans="1:10" x14ac:dyDescent="0.3">
      <c r="A2489" s="2">
        <v>92839</v>
      </c>
      <c r="B2489" s="2" t="s">
        <v>127</v>
      </c>
      <c r="C2489" s="2" t="s">
        <v>11</v>
      </c>
      <c r="D2489" s="2" t="s">
        <v>1393</v>
      </c>
      <c r="E2489" s="2" t="s">
        <v>47</v>
      </c>
      <c r="F2489" s="2">
        <v>500</v>
      </c>
      <c r="G2489" s="2">
        <v>4.3</v>
      </c>
      <c r="H2489" s="2">
        <v>1000</v>
      </c>
      <c r="I2489" s="2" t="s">
        <v>1394</v>
      </c>
      <c r="J2489" s="2">
        <v>37</v>
      </c>
    </row>
    <row r="2490" spans="1:10" x14ac:dyDescent="0.3">
      <c r="A2490" s="2">
        <v>92839</v>
      </c>
      <c r="B2490" s="2" t="s">
        <v>127</v>
      </c>
      <c r="C2490" s="2" t="s">
        <v>11</v>
      </c>
      <c r="D2490" s="2" t="s">
        <v>1393</v>
      </c>
      <c r="E2490" s="2" t="s">
        <v>33</v>
      </c>
      <c r="F2490" s="2">
        <v>500</v>
      </c>
      <c r="G2490" s="2">
        <v>4.3</v>
      </c>
      <c r="H2490" s="2">
        <v>1000</v>
      </c>
      <c r="I2490" s="2" t="s">
        <v>1394</v>
      </c>
      <c r="J2490" s="2">
        <v>37</v>
      </c>
    </row>
    <row r="2491" spans="1:10" x14ac:dyDescent="0.3">
      <c r="A2491" s="2">
        <v>101484</v>
      </c>
      <c r="B2491" s="2" t="s">
        <v>136</v>
      </c>
      <c r="C2491" s="2" t="s">
        <v>11</v>
      </c>
      <c r="D2491" s="2" t="s">
        <v>1395</v>
      </c>
      <c r="E2491" s="2" t="s">
        <v>47</v>
      </c>
      <c r="F2491" s="2">
        <v>150</v>
      </c>
      <c r="G2491" s="2">
        <v>4.2</v>
      </c>
      <c r="H2491" s="2">
        <v>1000</v>
      </c>
      <c r="I2491" s="2" t="s">
        <v>1314</v>
      </c>
      <c r="J2491" s="2">
        <v>58</v>
      </c>
    </row>
    <row r="2492" spans="1:10" x14ac:dyDescent="0.3">
      <c r="A2492" s="2">
        <v>104122</v>
      </c>
      <c r="B2492" s="2" t="s">
        <v>468</v>
      </c>
      <c r="C2492" s="2" t="s">
        <v>11</v>
      </c>
      <c r="D2492" s="2" t="s">
        <v>1396</v>
      </c>
      <c r="E2492" s="2" t="s">
        <v>47</v>
      </c>
      <c r="F2492" s="2">
        <v>100</v>
      </c>
      <c r="G2492" s="2">
        <v>4.2</v>
      </c>
      <c r="H2492" s="2">
        <v>100</v>
      </c>
      <c r="I2492" s="2" t="s">
        <v>1397</v>
      </c>
      <c r="J2492" s="2">
        <v>31</v>
      </c>
    </row>
    <row r="2493" spans="1:10" x14ac:dyDescent="0.3">
      <c r="A2493" s="2">
        <v>104124</v>
      </c>
      <c r="B2493" s="2" t="s">
        <v>155</v>
      </c>
      <c r="C2493" s="2" t="s">
        <v>11</v>
      </c>
      <c r="D2493" s="2" t="s">
        <v>1398</v>
      </c>
      <c r="E2493" s="2" t="s">
        <v>47</v>
      </c>
      <c r="F2493" s="2">
        <v>150</v>
      </c>
      <c r="G2493" s="2">
        <v>3.6</v>
      </c>
      <c r="H2493" s="2">
        <v>100</v>
      </c>
      <c r="I2493" s="2" t="s">
        <v>1317</v>
      </c>
      <c r="J2493" s="2">
        <v>30</v>
      </c>
    </row>
    <row r="2494" spans="1:10" x14ac:dyDescent="0.3">
      <c r="A2494" s="2">
        <v>107741</v>
      </c>
      <c r="B2494" s="2" t="s">
        <v>61</v>
      </c>
      <c r="C2494" s="2" t="s">
        <v>11</v>
      </c>
      <c r="D2494" s="2" t="s">
        <v>1399</v>
      </c>
      <c r="E2494" s="2" t="s">
        <v>47</v>
      </c>
      <c r="F2494" s="2">
        <v>300</v>
      </c>
      <c r="G2494" s="2">
        <v>4.3</v>
      </c>
      <c r="H2494" s="2">
        <v>500</v>
      </c>
      <c r="I2494" s="2" t="s">
        <v>1400</v>
      </c>
      <c r="J2494" s="2">
        <v>33</v>
      </c>
    </row>
    <row r="2495" spans="1:10" x14ac:dyDescent="0.3">
      <c r="A2495" s="2">
        <v>107741</v>
      </c>
      <c r="B2495" s="2" t="s">
        <v>61</v>
      </c>
      <c r="C2495" s="2" t="s">
        <v>11</v>
      </c>
      <c r="D2495" s="2" t="s">
        <v>1399</v>
      </c>
      <c r="E2495" s="2" t="s">
        <v>45</v>
      </c>
      <c r="F2495" s="2">
        <v>300</v>
      </c>
      <c r="G2495" s="2">
        <v>4.3</v>
      </c>
      <c r="H2495" s="2">
        <v>500</v>
      </c>
      <c r="I2495" s="2" t="s">
        <v>1400</v>
      </c>
      <c r="J2495" s="2">
        <v>33</v>
      </c>
    </row>
    <row r="2496" spans="1:10" x14ac:dyDescent="0.3">
      <c r="A2496" s="2">
        <v>108986</v>
      </c>
      <c r="B2496" s="2" t="s">
        <v>89</v>
      </c>
      <c r="C2496" s="2" t="s">
        <v>11</v>
      </c>
      <c r="D2496" s="2" t="s">
        <v>1401</v>
      </c>
      <c r="E2496" s="2" t="s">
        <v>55</v>
      </c>
      <c r="F2496" s="2">
        <v>120</v>
      </c>
      <c r="G2496" s="2">
        <v>4.5</v>
      </c>
      <c r="H2496" s="2">
        <v>1000</v>
      </c>
      <c r="I2496" s="2" t="s">
        <v>1402</v>
      </c>
      <c r="J2496" s="2">
        <v>23</v>
      </c>
    </row>
    <row r="2497" spans="1:10" x14ac:dyDescent="0.3">
      <c r="A2497" s="2">
        <v>108986</v>
      </c>
      <c r="B2497" s="2" t="s">
        <v>89</v>
      </c>
      <c r="C2497" s="2" t="s">
        <v>11</v>
      </c>
      <c r="D2497" s="2" t="s">
        <v>1401</v>
      </c>
      <c r="E2497" s="2" t="s">
        <v>29</v>
      </c>
      <c r="F2497" s="2">
        <v>120</v>
      </c>
      <c r="G2497" s="2">
        <v>4.5</v>
      </c>
      <c r="H2497" s="2">
        <v>1000</v>
      </c>
      <c r="I2497" s="2" t="s">
        <v>1402</v>
      </c>
      <c r="J2497" s="2">
        <v>23</v>
      </c>
    </row>
    <row r="2498" spans="1:10" x14ac:dyDescent="0.3">
      <c r="A2498" s="2">
        <v>110741</v>
      </c>
      <c r="B2498" s="2" t="s">
        <v>61</v>
      </c>
      <c r="C2498" s="2" t="s">
        <v>11</v>
      </c>
      <c r="D2498" s="2" t="s">
        <v>1403</v>
      </c>
      <c r="E2498" s="2" t="s">
        <v>55</v>
      </c>
      <c r="F2498" s="2">
        <v>200</v>
      </c>
      <c r="G2498" s="2">
        <v>3.4</v>
      </c>
      <c r="H2498" s="2">
        <v>100</v>
      </c>
      <c r="I2498" s="2" t="s">
        <v>238</v>
      </c>
      <c r="J2498" s="2">
        <v>37</v>
      </c>
    </row>
    <row r="2499" spans="1:10" x14ac:dyDescent="0.3">
      <c r="A2499" s="2">
        <v>110741</v>
      </c>
      <c r="B2499" s="2" t="s">
        <v>61</v>
      </c>
      <c r="C2499" s="2" t="s">
        <v>11</v>
      </c>
      <c r="D2499" s="2" t="s">
        <v>1403</v>
      </c>
      <c r="E2499" s="2" t="s">
        <v>57</v>
      </c>
      <c r="F2499" s="2">
        <v>200</v>
      </c>
      <c r="G2499" s="2">
        <v>3.4</v>
      </c>
      <c r="H2499" s="2">
        <v>100</v>
      </c>
      <c r="I2499" s="2" t="s">
        <v>238</v>
      </c>
      <c r="J2499" s="2">
        <v>37</v>
      </c>
    </row>
    <row r="2500" spans="1:10" x14ac:dyDescent="0.3">
      <c r="A2500" s="2">
        <v>110742</v>
      </c>
      <c r="B2500" s="2" t="s">
        <v>1404</v>
      </c>
      <c r="C2500" s="2" t="s">
        <v>11</v>
      </c>
      <c r="D2500" s="2" t="s">
        <v>1405</v>
      </c>
      <c r="E2500" s="2" t="s">
        <v>29</v>
      </c>
      <c r="F2500" s="2">
        <v>300</v>
      </c>
      <c r="G2500" s="2">
        <v>3.8</v>
      </c>
      <c r="H2500" s="2">
        <v>50</v>
      </c>
      <c r="I2500" s="2" t="s">
        <v>1397</v>
      </c>
      <c r="J2500" s="2">
        <v>38</v>
      </c>
    </row>
    <row r="2501" spans="1:10" x14ac:dyDescent="0.3">
      <c r="A2501" s="2">
        <v>110742</v>
      </c>
      <c r="B2501" s="2" t="s">
        <v>1404</v>
      </c>
      <c r="C2501" s="2" t="s">
        <v>11</v>
      </c>
      <c r="D2501" s="2" t="s">
        <v>1405</v>
      </c>
      <c r="E2501" s="2" t="s">
        <v>34</v>
      </c>
      <c r="F2501" s="2">
        <v>300</v>
      </c>
      <c r="G2501" s="2">
        <v>3.8</v>
      </c>
      <c r="H2501" s="2">
        <v>50</v>
      </c>
      <c r="I2501" s="2" t="s">
        <v>1397</v>
      </c>
      <c r="J2501" s="2">
        <v>38</v>
      </c>
    </row>
    <row r="2502" spans="1:10" x14ac:dyDescent="0.3">
      <c r="A2502" s="2">
        <v>110747</v>
      </c>
      <c r="B2502" s="2" t="s">
        <v>792</v>
      </c>
      <c r="C2502" s="2" t="s">
        <v>11</v>
      </c>
      <c r="D2502" s="2" t="s">
        <v>1406</v>
      </c>
      <c r="E2502" s="2" t="s">
        <v>45</v>
      </c>
      <c r="F2502" s="2">
        <v>250</v>
      </c>
      <c r="G2502" s="2">
        <v>4</v>
      </c>
      <c r="H2502" s="2">
        <v>20</v>
      </c>
      <c r="I2502" s="2" t="s">
        <v>1397</v>
      </c>
      <c r="J2502" s="2">
        <v>38</v>
      </c>
    </row>
    <row r="2503" spans="1:10" x14ac:dyDescent="0.3">
      <c r="A2503" s="2">
        <v>110747</v>
      </c>
      <c r="B2503" s="2" t="s">
        <v>792</v>
      </c>
      <c r="C2503" s="2" t="s">
        <v>11</v>
      </c>
      <c r="D2503" s="2" t="s">
        <v>1406</v>
      </c>
      <c r="E2503" s="2" t="s">
        <v>47</v>
      </c>
      <c r="F2503" s="2">
        <v>250</v>
      </c>
      <c r="G2503" s="2">
        <v>4</v>
      </c>
      <c r="H2503" s="2">
        <v>20</v>
      </c>
      <c r="I2503" s="2" t="s">
        <v>1397</v>
      </c>
      <c r="J2503" s="2">
        <v>38</v>
      </c>
    </row>
    <row r="2504" spans="1:10" x14ac:dyDescent="0.3">
      <c r="A2504" s="2">
        <v>110747</v>
      </c>
      <c r="B2504" s="2" t="s">
        <v>792</v>
      </c>
      <c r="C2504" s="2" t="s">
        <v>11</v>
      </c>
      <c r="D2504" s="2" t="s">
        <v>1406</v>
      </c>
      <c r="E2504" s="2" t="s">
        <v>17</v>
      </c>
      <c r="F2504" s="2">
        <v>250</v>
      </c>
      <c r="G2504" s="2">
        <v>4</v>
      </c>
      <c r="H2504" s="2">
        <v>20</v>
      </c>
      <c r="I2504" s="2" t="s">
        <v>1397</v>
      </c>
      <c r="J2504" s="2">
        <v>38</v>
      </c>
    </row>
    <row r="2505" spans="1:10" x14ac:dyDescent="0.3">
      <c r="A2505" s="2">
        <v>110751</v>
      </c>
      <c r="B2505" s="2" t="s">
        <v>127</v>
      </c>
      <c r="C2505" s="2" t="s">
        <v>11</v>
      </c>
      <c r="D2505" s="2" t="s">
        <v>1407</v>
      </c>
      <c r="E2505" s="2" t="s">
        <v>68</v>
      </c>
      <c r="F2505" s="2">
        <v>300</v>
      </c>
      <c r="G2505" s="2">
        <v>4.3</v>
      </c>
      <c r="H2505" s="2">
        <v>100</v>
      </c>
      <c r="I2505" s="2" t="s">
        <v>694</v>
      </c>
      <c r="J2505" s="2">
        <v>32</v>
      </c>
    </row>
    <row r="2506" spans="1:10" x14ac:dyDescent="0.3">
      <c r="A2506" s="2">
        <v>110751</v>
      </c>
      <c r="B2506" s="2" t="s">
        <v>127</v>
      </c>
      <c r="C2506" s="2" t="s">
        <v>11</v>
      </c>
      <c r="D2506" s="2" t="s">
        <v>1407</v>
      </c>
      <c r="E2506" s="2" t="s">
        <v>29</v>
      </c>
      <c r="F2506" s="2">
        <v>300</v>
      </c>
      <c r="G2506" s="2">
        <v>4.3</v>
      </c>
      <c r="H2506" s="2">
        <v>100</v>
      </c>
      <c r="I2506" s="2" t="s">
        <v>694</v>
      </c>
      <c r="J2506" s="2">
        <v>32</v>
      </c>
    </row>
    <row r="2507" spans="1:10" x14ac:dyDescent="0.3">
      <c r="A2507" s="2">
        <v>110751</v>
      </c>
      <c r="B2507" s="2" t="s">
        <v>127</v>
      </c>
      <c r="C2507" s="2" t="s">
        <v>11</v>
      </c>
      <c r="D2507" s="2" t="s">
        <v>1407</v>
      </c>
      <c r="E2507" s="2" t="s">
        <v>57</v>
      </c>
      <c r="F2507" s="2">
        <v>300</v>
      </c>
      <c r="G2507" s="2">
        <v>4.3</v>
      </c>
      <c r="H2507" s="2">
        <v>100</v>
      </c>
      <c r="I2507" s="2" t="s">
        <v>694</v>
      </c>
      <c r="J2507" s="2">
        <v>32</v>
      </c>
    </row>
    <row r="2508" spans="1:10" x14ac:dyDescent="0.3">
      <c r="A2508" s="2">
        <v>111637</v>
      </c>
      <c r="B2508" s="2" t="s">
        <v>122</v>
      </c>
      <c r="C2508" s="2" t="s">
        <v>11</v>
      </c>
      <c r="D2508" s="2" t="s">
        <v>1408</v>
      </c>
      <c r="E2508" s="2" t="s">
        <v>55</v>
      </c>
      <c r="F2508" s="2">
        <v>200</v>
      </c>
      <c r="G2508" s="2">
        <v>3.7</v>
      </c>
      <c r="H2508" s="2">
        <v>20</v>
      </c>
      <c r="I2508" s="2" t="s">
        <v>1409</v>
      </c>
      <c r="J2508" s="2">
        <v>34</v>
      </c>
    </row>
    <row r="2509" spans="1:10" x14ac:dyDescent="0.3">
      <c r="A2509" s="2">
        <v>111637</v>
      </c>
      <c r="B2509" s="2" t="s">
        <v>122</v>
      </c>
      <c r="C2509" s="2" t="s">
        <v>11</v>
      </c>
      <c r="D2509" s="2" t="s">
        <v>1408</v>
      </c>
      <c r="E2509" s="2" t="s">
        <v>29</v>
      </c>
      <c r="F2509" s="2">
        <v>200</v>
      </c>
      <c r="G2509" s="2">
        <v>3.7</v>
      </c>
      <c r="H2509" s="2">
        <v>20</v>
      </c>
      <c r="I2509" s="2" t="s">
        <v>1409</v>
      </c>
      <c r="J2509" s="2">
        <v>34</v>
      </c>
    </row>
    <row r="2510" spans="1:10" x14ac:dyDescent="0.3">
      <c r="A2510" s="2">
        <v>113037</v>
      </c>
      <c r="B2510" s="2" t="s">
        <v>127</v>
      </c>
      <c r="C2510" s="2" t="s">
        <v>11</v>
      </c>
      <c r="D2510" s="2" t="s">
        <v>1410</v>
      </c>
      <c r="E2510" s="2" t="s">
        <v>42</v>
      </c>
      <c r="F2510" s="2">
        <v>150</v>
      </c>
      <c r="G2510" s="2">
        <v>4.8</v>
      </c>
      <c r="H2510" s="2">
        <v>50</v>
      </c>
      <c r="I2510" s="2" t="s">
        <v>1411</v>
      </c>
      <c r="J2510" s="2">
        <v>50</v>
      </c>
    </row>
    <row r="2511" spans="1:10" x14ac:dyDescent="0.3">
      <c r="A2511" s="2">
        <v>113043</v>
      </c>
      <c r="B2511" s="2" t="s">
        <v>782</v>
      </c>
      <c r="C2511" s="2" t="s">
        <v>11</v>
      </c>
      <c r="D2511" s="2" t="s">
        <v>1412</v>
      </c>
      <c r="E2511" s="2" t="s">
        <v>45</v>
      </c>
      <c r="F2511" s="2">
        <v>300</v>
      </c>
      <c r="G2511" s="2">
        <v>4.0999999999999996</v>
      </c>
      <c r="H2511" s="2">
        <v>100</v>
      </c>
      <c r="I2511" s="2" t="s">
        <v>1411</v>
      </c>
      <c r="J2511" s="2">
        <v>31</v>
      </c>
    </row>
    <row r="2512" spans="1:10" x14ac:dyDescent="0.3">
      <c r="A2512" s="2">
        <v>113043</v>
      </c>
      <c r="B2512" s="2" t="s">
        <v>782</v>
      </c>
      <c r="C2512" s="2" t="s">
        <v>11</v>
      </c>
      <c r="D2512" s="2" t="s">
        <v>1412</v>
      </c>
      <c r="E2512" s="2" t="s">
        <v>17</v>
      </c>
      <c r="F2512" s="2">
        <v>300</v>
      </c>
      <c r="G2512" s="2">
        <v>4.0999999999999996</v>
      </c>
      <c r="H2512" s="2">
        <v>100</v>
      </c>
      <c r="I2512" s="2" t="s">
        <v>1411</v>
      </c>
      <c r="J2512" s="2">
        <v>31</v>
      </c>
    </row>
    <row r="2513" spans="1:10" x14ac:dyDescent="0.3">
      <c r="A2513" s="2">
        <v>113368</v>
      </c>
      <c r="B2513" s="2" t="s">
        <v>566</v>
      </c>
      <c r="C2513" s="2" t="s">
        <v>11</v>
      </c>
      <c r="D2513" s="2" t="s">
        <v>1413</v>
      </c>
      <c r="E2513" s="2" t="s">
        <v>68</v>
      </c>
      <c r="F2513" s="2">
        <v>150</v>
      </c>
      <c r="G2513" s="2">
        <v>2.9</v>
      </c>
      <c r="H2513" s="2">
        <v>80</v>
      </c>
      <c r="I2513" s="2" t="s">
        <v>1414</v>
      </c>
      <c r="J2513" s="2">
        <v>29</v>
      </c>
    </row>
    <row r="2514" spans="1:10" x14ac:dyDescent="0.3">
      <c r="A2514" s="2">
        <v>117363</v>
      </c>
      <c r="B2514" s="2" t="s">
        <v>155</v>
      </c>
      <c r="C2514" s="2" t="s">
        <v>11</v>
      </c>
      <c r="D2514" s="2" t="s">
        <v>1256</v>
      </c>
      <c r="E2514" s="2" t="s">
        <v>57</v>
      </c>
      <c r="F2514" s="2">
        <v>300</v>
      </c>
      <c r="G2514" s="2">
        <v>4.3</v>
      </c>
      <c r="H2514" s="2">
        <v>50</v>
      </c>
      <c r="I2514" s="2" t="s">
        <v>1415</v>
      </c>
      <c r="J2514" s="2">
        <v>27</v>
      </c>
    </row>
    <row r="2515" spans="1:10" x14ac:dyDescent="0.3">
      <c r="A2515" s="2">
        <v>118357</v>
      </c>
      <c r="B2515" s="2" t="s">
        <v>155</v>
      </c>
      <c r="C2515" s="2" t="s">
        <v>11</v>
      </c>
      <c r="D2515" s="2" t="s">
        <v>1416</v>
      </c>
      <c r="E2515" s="2" t="s">
        <v>436</v>
      </c>
      <c r="F2515" s="2">
        <v>100</v>
      </c>
      <c r="G2515" s="2">
        <v>3.1</v>
      </c>
      <c r="H2515" s="2">
        <v>50</v>
      </c>
      <c r="I2515" s="2" t="s">
        <v>155</v>
      </c>
      <c r="J2515" s="2">
        <v>31</v>
      </c>
    </row>
    <row r="2516" spans="1:10" x14ac:dyDescent="0.3">
      <c r="A2516" s="2">
        <v>118357</v>
      </c>
      <c r="B2516" s="2" t="s">
        <v>155</v>
      </c>
      <c r="C2516" s="2" t="s">
        <v>11</v>
      </c>
      <c r="D2516" s="2" t="s">
        <v>1416</v>
      </c>
      <c r="E2516" s="2" t="s">
        <v>55</v>
      </c>
      <c r="F2516" s="2">
        <v>100</v>
      </c>
      <c r="G2516" s="2">
        <v>3.1</v>
      </c>
      <c r="H2516" s="2">
        <v>50</v>
      </c>
      <c r="I2516" s="2" t="s">
        <v>155</v>
      </c>
      <c r="J2516" s="2">
        <v>31</v>
      </c>
    </row>
    <row r="2517" spans="1:10" x14ac:dyDescent="0.3">
      <c r="A2517" s="2">
        <v>119596</v>
      </c>
      <c r="B2517" s="2" t="s">
        <v>432</v>
      </c>
      <c r="C2517" s="2" t="s">
        <v>11</v>
      </c>
      <c r="D2517" s="2" t="s">
        <v>1417</v>
      </c>
      <c r="E2517" s="2" t="s">
        <v>68</v>
      </c>
      <c r="F2517" s="2">
        <v>200</v>
      </c>
      <c r="G2517" s="2">
        <v>4.2</v>
      </c>
      <c r="H2517" s="2">
        <v>50</v>
      </c>
      <c r="I2517" s="2" t="s">
        <v>1418</v>
      </c>
      <c r="J2517" s="2">
        <v>53</v>
      </c>
    </row>
    <row r="2518" spans="1:10" x14ac:dyDescent="0.3">
      <c r="A2518" s="2">
        <v>119596</v>
      </c>
      <c r="B2518" s="2" t="s">
        <v>432</v>
      </c>
      <c r="C2518" s="2" t="s">
        <v>11</v>
      </c>
      <c r="D2518" s="2" t="s">
        <v>1417</v>
      </c>
      <c r="E2518" s="2" t="s">
        <v>29</v>
      </c>
      <c r="F2518" s="2">
        <v>200</v>
      </c>
      <c r="G2518" s="2">
        <v>4.2</v>
      </c>
      <c r="H2518" s="2">
        <v>50</v>
      </c>
      <c r="I2518" s="2" t="s">
        <v>1418</v>
      </c>
      <c r="J2518" s="2">
        <v>53</v>
      </c>
    </row>
    <row r="2519" spans="1:10" x14ac:dyDescent="0.3">
      <c r="A2519" s="2">
        <v>121172</v>
      </c>
      <c r="B2519" s="2" t="s">
        <v>142</v>
      </c>
      <c r="C2519" s="2" t="s">
        <v>11</v>
      </c>
      <c r="D2519" s="2" t="s">
        <v>1419</v>
      </c>
      <c r="E2519" s="2" t="s">
        <v>16</v>
      </c>
      <c r="F2519" s="2">
        <v>200</v>
      </c>
      <c r="G2519" s="2">
        <v>4.5</v>
      </c>
      <c r="H2519" s="2">
        <v>100</v>
      </c>
      <c r="I2519" s="2" t="s">
        <v>1420</v>
      </c>
      <c r="J2519" s="2">
        <v>78</v>
      </c>
    </row>
    <row r="2520" spans="1:10" x14ac:dyDescent="0.3">
      <c r="A2520" s="2">
        <v>122399</v>
      </c>
      <c r="B2520" s="2" t="s">
        <v>394</v>
      </c>
      <c r="C2520" s="2" t="s">
        <v>11</v>
      </c>
      <c r="D2520" s="2" t="s">
        <v>1421</v>
      </c>
      <c r="E2520" s="2" t="s">
        <v>436</v>
      </c>
      <c r="F2520" s="2">
        <v>250</v>
      </c>
      <c r="G2520" s="2">
        <v>4</v>
      </c>
      <c r="H2520" s="2">
        <v>50</v>
      </c>
      <c r="I2520" s="2" t="s">
        <v>1422</v>
      </c>
      <c r="J2520" s="2">
        <v>69</v>
      </c>
    </row>
    <row r="2521" spans="1:10" x14ac:dyDescent="0.3">
      <c r="A2521" s="2">
        <v>122399</v>
      </c>
      <c r="B2521" s="2" t="s">
        <v>394</v>
      </c>
      <c r="C2521" s="2" t="s">
        <v>11</v>
      </c>
      <c r="D2521" s="2" t="s">
        <v>1421</v>
      </c>
      <c r="E2521" s="2" t="s">
        <v>350</v>
      </c>
      <c r="F2521" s="2">
        <v>250</v>
      </c>
      <c r="G2521" s="2">
        <v>4</v>
      </c>
      <c r="H2521" s="2">
        <v>50</v>
      </c>
      <c r="I2521" s="2" t="s">
        <v>1422</v>
      </c>
      <c r="J2521" s="2">
        <v>69</v>
      </c>
    </row>
    <row r="2522" spans="1:10" x14ac:dyDescent="0.3">
      <c r="A2522" s="2">
        <v>122882</v>
      </c>
      <c r="B2522" s="2" t="s">
        <v>77</v>
      </c>
      <c r="C2522" s="2" t="s">
        <v>11</v>
      </c>
      <c r="D2522" s="2" t="s">
        <v>1423</v>
      </c>
      <c r="E2522" s="2" t="s">
        <v>47</v>
      </c>
      <c r="F2522" s="2">
        <v>100</v>
      </c>
      <c r="G2522" s="2">
        <v>4.0999999999999996</v>
      </c>
      <c r="H2522" s="2">
        <v>1000</v>
      </c>
      <c r="I2522" s="2" t="s">
        <v>1424</v>
      </c>
      <c r="J2522" s="2">
        <v>45</v>
      </c>
    </row>
    <row r="2523" spans="1:10" x14ac:dyDescent="0.3">
      <c r="A2523" s="2">
        <v>122882</v>
      </c>
      <c r="B2523" s="2" t="s">
        <v>77</v>
      </c>
      <c r="C2523" s="2" t="s">
        <v>11</v>
      </c>
      <c r="D2523" s="2" t="s">
        <v>1423</v>
      </c>
      <c r="E2523" s="2" t="s">
        <v>436</v>
      </c>
      <c r="F2523" s="2">
        <v>100</v>
      </c>
      <c r="G2523" s="2">
        <v>4.0999999999999996</v>
      </c>
      <c r="H2523" s="2">
        <v>1000</v>
      </c>
      <c r="I2523" s="2" t="s">
        <v>1424</v>
      </c>
      <c r="J2523" s="2">
        <v>45</v>
      </c>
    </row>
    <row r="2524" spans="1:10" x14ac:dyDescent="0.3">
      <c r="A2524" s="2">
        <v>122882</v>
      </c>
      <c r="B2524" s="2" t="s">
        <v>77</v>
      </c>
      <c r="C2524" s="2" t="s">
        <v>11</v>
      </c>
      <c r="D2524" s="2" t="s">
        <v>1423</v>
      </c>
      <c r="E2524" s="2" t="s">
        <v>55</v>
      </c>
      <c r="F2524" s="2">
        <v>100</v>
      </c>
      <c r="G2524" s="2">
        <v>4.0999999999999996</v>
      </c>
      <c r="H2524" s="2">
        <v>1000</v>
      </c>
      <c r="I2524" s="2" t="s">
        <v>1424</v>
      </c>
      <c r="J2524" s="2">
        <v>45</v>
      </c>
    </row>
    <row r="2525" spans="1:10" x14ac:dyDescent="0.3">
      <c r="A2525" s="2">
        <v>124728</v>
      </c>
      <c r="B2525" s="2" t="s">
        <v>792</v>
      </c>
      <c r="C2525" s="2" t="s">
        <v>11</v>
      </c>
      <c r="D2525" s="2" t="s">
        <v>1425</v>
      </c>
      <c r="E2525" s="2" t="s">
        <v>57</v>
      </c>
      <c r="F2525" s="2">
        <v>150</v>
      </c>
      <c r="G2525" s="2">
        <v>4.2</v>
      </c>
      <c r="H2525" s="2">
        <v>100</v>
      </c>
      <c r="I2525" s="2" t="s">
        <v>1397</v>
      </c>
      <c r="J2525" s="2">
        <v>32</v>
      </c>
    </row>
    <row r="2526" spans="1:10" x14ac:dyDescent="0.3">
      <c r="A2526" s="2">
        <v>124728</v>
      </c>
      <c r="B2526" s="2" t="s">
        <v>792</v>
      </c>
      <c r="C2526" s="2" t="s">
        <v>11</v>
      </c>
      <c r="D2526" s="2" t="s">
        <v>1425</v>
      </c>
      <c r="E2526" s="2" t="s">
        <v>436</v>
      </c>
      <c r="F2526" s="2">
        <v>150</v>
      </c>
      <c r="G2526" s="2">
        <v>4.2</v>
      </c>
      <c r="H2526" s="2">
        <v>100</v>
      </c>
      <c r="I2526" s="2" t="s">
        <v>1397</v>
      </c>
      <c r="J2526" s="2">
        <v>32</v>
      </c>
    </row>
    <row r="2527" spans="1:10" x14ac:dyDescent="0.3">
      <c r="A2527" s="2">
        <v>136656</v>
      </c>
      <c r="B2527" s="2" t="s">
        <v>89</v>
      </c>
      <c r="C2527" s="2" t="s">
        <v>11</v>
      </c>
      <c r="D2527" s="2" t="s">
        <v>1426</v>
      </c>
      <c r="E2527" s="2" t="s">
        <v>45</v>
      </c>
      <c r="F2527" s="2">
        <v>400</v>
      </c>
      <c r="G2527" s="2">
        <v>3.9</v>
      </c>
      <c r="H2527" s="2">
        <v>1000</v>
      </c>
      <c r="I2527" s="2" t="s">
        <v>238</v>
      </c>
      <c r="J2527" s="2">
        <v>29</v>
      </c>
    </row>
    <row r="2528" spans="1:10" x14ac:dyDescent="0.3">
      <c r="A2528" s="2">
        <v>136656</v>
      </c>
      <c r="B2528" s="2" t="s">
        <v>89</v>
      </c>
      <c r="C2528" s="2" t="s">
        <v>11</v>
      </c>
      <c r="D2528" s="2" t="s">
        <v>1426</v>
      </c>
      <c r="E2528" s="2" t="s">
        <v>17</v>
      </c>
      <c r="F2528" s="2">
        <v>400</v>
      </c>
      <c r="G2528" s="2">
        <v>3.9</v>
      </c>
      <c r="H2528" s="2">
        <v>1000</v>
      </c>
      <c r="I2528" s="2" t="s">
        <v>238</v>
      </c>
      <c r="J2528" s="2">
        <v>29</v>
      </c>
    </row>
    <row r="2529" spans="1:10" x14ac:dyDescent="0.3">
      <c r="A2529" s="2">
        <v>136720</v>
      </c>
      <c r="B2529" s="2" t="s">
        <v>318</v>
      </c>
      <c r="C2529" s="2" t="s">
        <v>11</v>
      </c>
      <c r="D2529" s="2" t="s">
        <v>1427</v>
      </c>
      <c r="E2529" s="2" t="s">
        <v>55</v>
      </c>
      <c r="F2529" s="2">
        <v>100</v>
      </c>
      <c r="G2529" s="2">
        <v>4.0999999999999996</v>
      </c>
      <c r="H2529" s="2">
        <v>20</v>
      </c>
      <c r="I2529" s="2" t="s">
        <v>596</v>
      </c>
      <c r="J2529" s="2">
        <v>41</v>
      </c>
    </row>
    <row r="2530" spans="1:10" x14ac:dyDescent="0.3">
      <c r="A2530" s="2">
        <v>137826</v>
      </c>
      <c r="B2530" s="2" t="s">
        <v>382</v>
      </c>
      <c r="C2530" s="2" t="s">
        <v>11</v>
      </c>
      <c r="D2530" s="2" t="s">
        <v>1428</v>
      </c>
      <c r="E2530" s="2" t="s">
        <v>34</v>
      </c>
      <c r="F2530" s="2">
        <v>250</v>
      </c>
      <c r="G2530" s="2">
        <v>2.9</v>
      </c>
      <c r="H2530" s="2">
        <v>80</v>
      </c>
      <c r="I2530" s="2" t="s">
        <v>382</v>
      </c>
      <c r="J2530" s="2">
        <v>62</v>
      </c>
    </row>
    <row r="2531" spans="1:10" x14ac:dyDescent="0.3">
      <c r="A2531" s="2">
        <v>137826</v>
      </c>
      <c r="B2531" s="2" t="s">
        <v>382</v>
      </c>
      <c r="C2531" s="2" t="s">
        <v>11</v>
      </c>
      <c r="D2531" s="2" t="s">
        <v>1428</v>
      </c>
      <c r="E2531" s="2" t="s">
        <v>98</v>
      </c>
      <c r="F2531" s="2">
        <v>250</v>
      </c>
      <c r="G2531" s="2">
        <v>2.9</v>
      </c>
      <c r="H2531" s="2">
        <v>80</v>
      </c>
      <c r="I2531" s="2" t="s">
        <v>382</v>
      </c>
      <c r="J2531" s="2">
        <v>62</v>
      </c>
    </row>
    <row r="2532" spans="1:10" x14ac:dyDescent="0.3">
      <c r="A2532" s="2">
        <v>139790</v>
      </c>
      <c r="B2532" s="2" t="s">
        <v>463</v>
      </c>
      <c r="C2532" s="2" t="s">
        <v>11</v>
      </c>
      <c r="D2532" s="2" t="s">
        <v>1429</v>
      </c>
      <c r="E2532" s="2" t="s">
        <v>47</v>
      </c>
      <c r="F2532" s="2">
        <v>300</v>
      </c>
      <c r="G2532" s="2">
        <v>4.2</v>
      </c>
      <c r="H2532" s="2">
        <v>100</v>
      </c>
      <c r="I2532" s="2" t="s">
        <v>228</v>
      </c>
      <c r="J2532" s="2">
        <v>50</v>
      </c>
    </row>
    <row r="2533" spans="1:10" x14ac:dyDescent="0.3">
      <c r="A2533" s="2">
        <v>139790</v>
      </c>
      <c r="B2533" s="2" t="s">
        <v>463</v>
      </c>
      <c r="C2533" s="2" t="s">
        <v>11</v>
      </c>
      <c r="D2533" s="2" t="s">
        <v>1429</v>
      </c>
      <c r="E2533" s="2" t="s">
        <v>17</v>
      </c>
      <c r="F2533" s="2">
        <v>300</v>
      </c>
      <c r="G2533" s="2">
        <v>4.2</v>
      </c>
      <c r="H2533" s="2">
        <v>100</v>
      </c>
      <c r="I2533" s="2" t="s">
        <v>228</v>
      </c>
      <c r="J2533" s="2">
        <v>50</v>
      </c>
    </row>
    <row r="2534" spans="1:10" x14ac:dyDescent="0.3">
      <c r="A2534" s="2">
        <v>139790</v>
      </c>
      <c r="B2534" s="2" t="s">
        <v>463</v>
      </c>
      <c r="C2534" s="2" t="s">
        <v>11</v>
      </c>
      <c r="D2534" s="2" t="s">
        <v>1429</v>
      </c>
      <c r="E2534" s="2" t="s">
        <v>16</v>
      </c>
      <c r="F2534" s="2">
        <v>300</v>
      </c>
      <c r="G2534" s="2">
        <v>4.2</v>
      </c>
      <c r="H2534" s="2">
        <v>100</v>
      </c>
      <c r="I2534" s="2" t="s">
        <v>228</v>
      </c>
      <c r="J2534" s="2">
        <v>50</v>
      </c>
    </row>
    <row r="2535" spans="1:10" x14ac:dyDescent="0.3">
      <c r="A2535" s="2">
        <v>141571</v>
      </c>
      <c r="B2535" s="2" t="s">
        <v>286</v>
      </c>
      <c r="C2535" s="2" t="s">
        <v>11</v>
      </c>
      <c r="D2535" s="2" t="s">
        <v>1430</v>
      </c>
      <c r="E2535" s="2" t="s">
        <v>45</v>
      </c>
      <c r="F2535" s="2">
        <v>200</v>
      </c>
      <c r="G2535" s="2">
        <v>4.0999999999999996</v>
      </c>
      <c r="H2535" s="2">
        <v>100</v>
      </c>
      <c r="I2535" s="2" t="s">
        <v>343</v>
      </c>
      <c r="J2535" s="2">
        <v>38</v>
      </c>
    </row>
    <row r="2536" spans="1:10" x14ac:dyDescent="0.3">
      <c r="A2536" s="2">
        <v>141571</v>
      </c>
      <c r="B2536" s="2" t="s">
        <v>286</v>
      </c>
      <c r="C2536" s="2" t="s">
        <v>11</v>
      </c>
      <c r="D2536" s="2" t="s">
        <v>1430</v>
      </c>
      <c r="E2536" s="2" t="s">
        <v>628</v>
      </c>
      <c r="F2536" s="2">
        <v>200</v>
      </c>
      <c r="G2536" s="2">
        <v>4.0999999999999996</v>
      </c>
      <c r="H2536" s="2">
        <v>100</v>
      </c>
      <c r="I2536" s="2" t="s">
        <v>343</v>
      </c>
      <c r="J2536" s="2">
        <v>38</v>
      </c>
    </row>
    <row r="2537" spans="1:10" x14ac:dyDescent="0.3">
      <c r="A2537" s="2">
        <v>141571</v>
      </c>
      <c r="B2537" s="2" t="s">
        <v>286</v>
      </c>
      <c r="C2537" s="2" t="s">
        <v>11</v>
      </c>
      <c r="D2537" s="2" t="s">
        <v>1430</v>
      </c>
      <c r="E2537" s="2" t="s">
        <v>17</v>
      </c>
      <c r="F2537" s="2">
        <v>200</v>
      </c>
      <c r="G2537" s="2">
        <v>4.0999999999999996</v>
      </c>
      <c r="H2537" s="2">
        <v>100</v>
      </c>
      <c r="I2537" s="2" t="s">
        <v>343</v>
      </c>
      <c r="J2537" s="2">
        <v>38</v>
      </c>
    </row>
    <row r="2538" spans="1:10" x14ac:dyDescent="0.3">
      <c r="A2538" s="2">
        <v>141571</v>
      </c>
      <c r="B2538" s="2" t="s">
        <v>286</v>
      </c>
      <c r="C2538" s="2" t="s">
        <v>11</v>
      </c>
      <c r="D2538" s="2" t="s">
        <v>1430</v>
      </c>
      <c r="E2538" s="2" t="s">
        <v>28</v>
      </c>
      <c r="F2538" s="2">
        <v>200</v>
      </c>
      <c r="G2538" s="2">
        <v>4.0999999999999996</v>
      </c>
      <c r="H2538" s="2">
        <v>100</v>
      </c>
      <c r="I2538" s="2" t="s">
        <v>343</v>
      </c>
      <c r="J2538" s="2">
        <v>38</v>
      </c>
    </row>
    <row r="2539" spans="1:10" x14ac:dyDescent="0.3">
      <c r="A2539" s="2">
        <v>146023</v>
      </c>
      <c r="B2539" s="2" t="s">
        <v>74</v>
      </c>
      <c r="C2539" s="2" t="s">
        <v>11</v>
      </c>
      <c r="D2539" s="2" t="s">
        <v>1431</v>
      </c>
      <c r="E2539" s="2" t="s">
        <v>59</v>
      </c>
      <c r="F2539" s="2">
        <v>400</v>
      </c>
      <c r="G2539" s="2">
        <v>4.2</v>
      </c>
      <c r="H2539" s="2">
        <v>100</v>
      </c>
      <c r="I2539" s="2" t="s">
        <v>566</v>
      </c>
      <c r="J2539" s="2">
        <v>35</v>
      </c>
    </row>
    <row r="2540" spans="1:10" x14ac:dyDescent="0.3">
      <c r="A2540" s="2">
        <v>146023</v>
      </c>
      <c r="B2540" s="2" t="s">
        <v>74</v>
      </c>
      <c r="C2540" s="2" t="s">
        <v>11</v>
      </c>
      <c r="D2540" s="2" t="s">
        <v>1431</v>
      </c>
      <c r="E2540" s="2" t="s">
        <v>42</v>
      </c>
      <c r="F2540" s="2">
        <v>400</v>
      </c>
      <c r="G2540" s="2">
        <v>4.2</v>
      </c>
      <c r="H2540" s="2">
        <v>100</v>
      </c>
      <c r="I2540" s="2" t="s">
        <v>566</v>
      </c>
      <c r="J2540" s="2">
        <v>35</v>
      </c>
    </row>
    <row r="2541" spans="1:10" x14ac:dyDescent="0.3">
      <c r="A2541" s="2">
        <v>146023</v>
      </c>
      <c r="B2541" s="2" t="s">
        <v>74</v>
      </c>
      <c r="C2541" s="2" t="s">
        <v>11</v>
      </c>
      <c r="D2541" s="2" t="s">
        <v>1431</v>
      </c>
      <c r="E2541" s="2" t="s">
        <v>527</v>
      </c>
      <c r="F2541" s="2">
        <v>400</v>
      </c>
      <c r="G2541" s="2">
        <v>4.2</v>
      </c>
      <c r="H2541" s="2">
        <v>100</v>
      </c>
      <c r="I2541" s="2" t="s">
        <v>566</v>
      </c>
      <c r="J2541" s="2">
        <v>35</v>
      </c>
    </row>
    <row r="2542" spans="1:10" x14ac:dyDescent="0.3">
      <c r="A2542" s="2">
        <v>146023</v>
      </c>
      <c r="B2542" s="2" t="s">
        <v>74</v>
      </c>
      <c r="C2542" s="2" t="s">
        <v>11</v>
      </c>
      <c r="D2542" s="2" t="s">
        <v>1431</v>
      </c>
      <c r="E2542" s="2" t="s">
        <v>98</v>
      </c>
      <c r="F2542" s="2">
        <v>400</v>
      </c>
      <c r="G2542" s="2">
        <v>4.2</v>
      </c>
      <c r="H2542" s="2">
        <v>100</v>
      </c>
      <c r="I2542" s="2" t="s">
        <v>566</v>
      </c>
      <c r="J2542" s="2">
        <v>35</v>
      </c>
    </row>
    <row r="2543" spans="1:10" x14ac:dyDescent="0.3">
      <c r="A2543" s="2">
        <v>146670</v>
      </c>
      <c r="B2543" s="2" t="s">
        <v>77</v>
      </c>
      <c r="C2543" s="2" t="s">
        <v>11</v>
      </c>
      <c r="D2543" s="2" t="s">
        <v>1432</v>
      </c>
      <c r="E2543" s="2" t="s">
        <v>47</v>
      </c>
      <c r="F2543" s="2">
        <v>100</v>
      </c>
      <c r="G2543" s="2">
        <v>4.3</v>
      </c>
      <c r="H2543" s="2">
        <v>1000</v>
      </c>
      <c r="I2543" s="2" t="s">
        <v>77</v>
      </c>
      <c r="J2543" s="2">
        <v>46</v>
      </c>
    </row>
    <row r="2544" spans="1:10" x14ac:dyDescent="0.3">
      <c r="A2544" s="2">
        <v>148766</v>
      </c>
      <c r="B2544" s="2" t="s">
        <v>468</v>
      </c>
      <c r="C2544" s="2" t="s">
        <v>11</v>
      </c>
      <c r="D2544" s="2" t="s">
        <v>1433</v>
      </c>
      <c r="E2544" s="2" t="s">
        <v>29</v>
      </c>
      <c r="F2544" s="2">
        <v>200</v>
      </c>
      <c r="G2544" s="2">
        <v>4.4000000000000004</v>
      </c>
      <c r="H2544" s="2">
        <v>100</v>
      </c>
      <c r="I2544" s="2" t="s">
        <v>1434</v>
      </c>
      <c r="J2544" s="2">
        <v>31</v>
      </c>
    </row>
    <row r="2545" spans="1:10" x14ac:dyDescent="0.3">
      <c r="A2545" s="2">
        <v>148766</v>
      </c>
      <c r="B2545" s="2" t="s">
        <v>468</v>
      </c>
      <c r="C2545" s="2" t="s">
        <v>11</v>
      </c>
      <c r="D2545" s="2" t="s">
        <v>1433</v>
      </c>
      <c r="E2545" s="2" t="s">
        <v>57</v>
      </c>
      <c r="F2545" s="2">
        <v>200</v>
      </c>
      <c r="G2545" s="2">
        <v>4.4000000000000004</v>
      </c>
      <c r="H2545" s="2">
        <v>100</v>
      </c>
      <c r="I2545" s="2" t="s">
        <v>1434</v>
      </c>
      <c r="J2545" s="2">
        <v>31</v>
      </c>
    </row>
    <row r="2546" spans="1:10" x14ac:dyDescent="0.3">
      <c r="A2546" s="2">
        <v>149409</v>
      </c>
      <c r="B2546" s="2" t="s">
        <v>798</v>
      </c>
      <c r="C2546" s="2" t="s">
        <v>11</v>
      </c>
      <c r="D2546" s="2" t="s">
        <v>1435</v>
      </c>
      <c r="E2546" s="2" t="s">
        <v>436</v>
      </c>
      <c r="F2546" s="2">
        <v>110</v>
      </c>
      <c r="G2546" s="2">
        <v>3.9</v>
      </c>
      <c r="H2546" s="2">
        <v>50</v>
      </c>
      <c r="I2546" s="2" t="s">
        <v>277</v>
      </c>
      <c r="J2546" s="2">
        <v>77</v>
      </c>
    </row>
    <row r="2547" spans="1:10" x14ac:dyDescent="0.3">
      <c r="A2547" s="2">
        <v>149409</v>
      </c>
      <c r="B2547" s="2" t="s">
        <v>798</v>
      </c>
      <c r="C2547" s="2" t="s">
        <v>11</v>
      </c>
      <c r="D2547" s="2" t="s">
        <v>1435</v>
      </c>
      <c r="E2547" s="2" t="s">
        <v>55</v>
      </c>
      <c r="F2547" s="2">
        <v>110</v>
      </c>
      <c r="G2547" s="2">
        <v>3.9</v>
      </c>
      <c r="H2547" s="2">
        <v>50</v>
      </c>
      <c r="I2547" s="2" t="s">
        <v>277</v>
      </c>
      <c r="J2547" s="2">
        <v>77</v>
      </c>
    </row>
    <row r="2548" spans="1:10" x14ac:dyDescent="0.3">
      <c r="A2548" s="2">
        <v>149409</v>
      </c>
      <c r="B2548" s="2" t="s">
        <v>798</v>
      </c>
      <c r="C2548" s="2" t="s">
        <v>11</v>
      </c>
      <c r="D2548" s="2" t="s">
        <v>1435</v>
      </c>
      <c r="E2548" s="2" t="s">
        <v>350</v>
      </c>
      <c r="F2548" s="2">
        <v>110</v>
      </c>
      <c r="G2548" s="2">
        <v>3.9</v>
      </c>
      <c r="H2548" s="2">
        <v>50</v>
      </c>
      <c r="I2548" s="2" t="s">
        <v>277</v>
      </c>
      <c r="J2548" s="2">
        <v>77</v>
      </c>
    </row>
    <row r="2549" spans="1:10" x14ac:dyDescent="0.3">
      <c r="A2549" s="2">
        <v>150646</v>
      </c>
      <c r="B2549" s="2" t="s">
        <v>211</v>
      </c>
      <c r="C2549" s="2" t="s">
        <v>11</v>
      </c>
      <c r="D2549" s="2" t="s">
        <v>1202</v>
      </c>
      <c r="E2549" s="2" t="s">
        <v>55</v>
      </c>
      <c r="F2549" s="2">
        <v>250</v>
      </c>
      <c r="G2549" s="2">
        <v>4.4000000000000004</v>
      </c>
      <c r="H2549" s="2">
        <v>1000</v>
      </c>
      <c r="I2549" s="2" t="s">
        <v>211</v>
      </c>
      <c r="J2549" s="2">
        <v>31</v>
      </c>
    </row>
    <row r="2550" spans="1:10" x14ac:dyDescent="0.3">
      <c r="A2550" s="2">
        <v>150646</v>
      </c>
      <c r="B2550" s="2" t="s">
        <v>211</v>
      </c>
      <c r="C2550" s="2" t="s">
        <v>11</v>
      </c>
      <c r="D2550" s="2" t="s">
        <v>1202</v>
      </c>
      <c r="E2550" s="2" t="s">
        <v>29</v>
      </c>
      <c r="F2550" s="2">
        <v>250</v>
      </c>
      <c r="G2550" s="2">
        <v>4.4000000000000004</v>
      </c>
      <c r="H2550" s="2">
        <v>1000</v>
      </c>
      <c r="I2550" s="2" t="s">
        <v>211</v>
      </c>
      <c r="J2550" s="2">
        <v>31</v>
      </c>
    </row>
    <row r="2551" spans="1:10" x14ac:dyDescent="0.3">
      <c r="A2551" s="2">
        <v>150646</v>
      </c>
      <c r="B2551" s="2" t="s">
        <v>211</v>
      </c>
      <c r="C2551" s="2" t="s">
        <v>11</v>
      </c>
      <c r="D2551" s="2" t="s">
        <v>1202</v>
      </c>
      <c r="E2551" s="2" t="s">
        <v>57</v>
      </c>
      <c r="F2551" s="2">
        <v>250</v>
      </c>
      <c r="G2551" s="2">
        <v>4.4000000000000004</v>
      </c>
      <c r="H2551" s="2">
        <v>1000</v>
      </c>
      <c r="I2551" s="2" t="s">
        <v>211</v>
      </c>
      <c r="J2551" s="2">
        <v>31</v>
      </c>
    </row>
    <row r="2552" spans="1:10" x14ac:dyDescent="0.3">
      <c r="A2552" s="2">
        <v>150646</v>
      </c>
      <c r="B2552" s="2" t="s">
        <v>211</v>
      </c>
      <c r="C2552" s="2" t="s">
        <v>11</v>
      </c>
      <c r="D2552" s="2" t="s">
        <v>1202</v>
      </c>
      <c r="E2552" s="2" t="s">
        <v>1203</v>
      </c>
      <c r="F2552" s="2">
        <v>250</v>
      </c>
      <c r="G2552" s="2">
        <v>4.4000000000000004</v>
      </c>
      <c r="H2552" s="2">
        <v>1000</v>
      </c>
      <c r="I2552" s="2" t="s">
        <v>211</v>
      </c>
      <c r="J2552" s="2">
        <v>31</v>
      </c>
    </row>
    <row r="2553" spans="1:10" x14ac:dyDescent="0.3">
      <c r="A2553" s="2">
        <v>151287</v>
      </c>
      <c r="B2553" s="2" t="s">
        <v>1436</v>
      </c>
      <c r="C2553" s="2" t="s">
        <v>11</v>
      </c>
      <c r="D2553" s="2" t="s">
        <v>1437</v>
      </c>
      <c r="E2553" s="2" t="s">
        <v>16</v>
      </c>
      <c r="F2553" s="2">
        <v>65</v>
      </c>
      <c r="G2553" s="2">
        <v>4.4000000000000004</v>
      </c>
      <c r="H2553" s="2">
        <v>50</v>
      </c>
      <c r="I2553" s="2" t="s">
        <v>419</v>
      </c>
      <c r="J2553" s="2">
        <v>62</v>
      </c>
    </row>
    <row r="2554" spans="1:10" x14ac:dyDescent="0.3">
      <c r="A2554" s="2">
        <v>151287</v>
      </c>
      <c r="B2554" s="2" t="s">
        <v>1436</v>
      </c>
      <c r="C2554" s="2" t="s">
        <v>11</v>
      </c>
      <c r="D2554" s="2" t="s">
        <v>1437</v>
      </c>
      <c r="E2554" s="2" t="s">
        <v>47</v>
      </c>
      <c r="F2554" s="2">
        <v>65</v>
      </c>
      <c r="G2554" s="2">
        <v>4.4000000000000004</v>
      </c>
      <c r="H2554" s="2">
        <v>50</v>
      </c>
      <c r="I2554" s="2" t="s">
        <v>419</v>
      </c>
      <c r="J2554" s="2">
        <v>62</v>
      </c>
    </row>
    <row r="2555" spans="1:10" x14ac:dyDescent="0.3">
      <c r="A2555" s="2">
        <v>151287</v>
      </c>
      <c r="B2555" s="2" t="s">
        <v>1436</v>
      </c>
      <c r="C2555" s="2" t="s">
        <v>11</v>
      </c>
      <c r="D2555" s="2" t="s">
        <v>1437</v>
      </c>
      <c r="E2555" s="2" t="s">
        <v>65</v>
      </c>
      <c r="F2555" s="2">
        <v>65</v>
      </c>
      <c r="G2555" s="2">
        <v>4.4000000000000004</v>
      </c>
      <c r="H2555" s="2">
        <v>50</v>
      </c>
      <c r="I2555" s="2" t="s">
        <v>419</v>
      </c>
      <c r="J2555" s="2">
        <v>62</v>
      </c>
    </row>
    <row r="2556" spans="1:10" x14ac:dyDescent="0.3">
      <c r="A2556" s="2">
        <v>151965</v>
      </c>
      <c r="B2556" s="2" t="s">
        <v>343</v>
      </c>
      <c r="C2556" s="2" t="s">
        <v>11</v>
      </c>
      <c r="D2556" s="2" t="s">
        <v>1438</v>
      </c>
      <c r="E2556" s="2" t="s">
        <v>45</v>
      </c>
      <c r="F2556" s="2">
        <v>200</v>
      </c>
      <c r="G2556" s="2">
        <v>4</v>
      </c>
      <c r="H2556" s="2">
        <v>1000</v>
      </c>
      <c r="I2556" s="2" t="s">
        <v>419</v>
      </c>
      <c r="J2556" s="2">
        <v>37</v>
      </c>
    </row>
    <row r="2557" spans="1:10" x14ac:dyDescent="0.3">
      <c r="A2557" s="2">
        <v>154689</v>
      </c>
      <c r="B2557" s="2" t="s">
        <v>225</v>
      </c>
      <c r="C2557" s="2" t="s">
        <v>11</v>
      </c>
      <c r="D2557" s="2" t="s">
        <v>1439</v>
      </c>
      <c r="E2557" s="2" t="s">
        <v>45</v>
      </c>
      <c r="F2557" s="2">
        <v>300</v>
      </c>
      <c r="G2557" s="2">
        <v>3.7</v>
      </c>
      <c r="H2557" s="2">
        <v>500</v>
      </c>
      <c r="I2557" s="2" t="s">
        <v>1440</v>
      </c>
      <c r="J2557" s="2">
        <v>68</v>
      </c>
    </row>
    <row r="2558" spans="1:10" x14ac:dyDescent="0.3">
      <c r="A2558" s="2">
        <v>156913</v>
      </c>
      <c r="B2558" s="2" t="s">
        <v>238</v>
      </c>
      <c r="C2558" s="2" t="s">
        <v>11</v>
      </c>
      <c r="D2558" s="2" t="s">
        <v>1441</v>
      </c>
      <c r="E2558" s="2" t="s">
        <v>68</v>
      </c>
      <c r="F2558" s="2">
        <v>150</v>
      </c>
      <c r="G2558" s="2">
        <v>3.5</v>
      </c>
      <c r="H2558" s="2">
        <v>20</v>
      </c>
      <c r="I2558" s="2" t="s">
        <v>122</v>
      </c>
      <c r="J2558" s="2">
        <v>40</v>
      </c>
    </row>
    <row r="2559" spans="1:10" x14ac:dyDescent="0.3">
      <c r="A2559" s="2">
        <v>156913</v>
      </c>
      <c r="B2559" s="2" t="s">
        <v>238</v>
      </c>
      <c r="C2559" s="2" t="s">
        <v>11</v>
      </c>
      <c r="D2559" s="2" t="s">
        <v>1441</v>
      </c>
      <c r="E2559" s="2" t="s">
        <v>120</v>
      </c>
      <c r="F2559" s="2">
        <v>150</v>
      </c>
      <c r="G2559" s="2">
        <v>3.5</v>
      </c>
      <c r="H2559" s="2">
        <v>20</v>
      </c>
      <c r="I2559" s="2" t="s">
        <v>122</v>
      </c>
      <c r="J2559" s="2">
        <v>40</v>
      </c>
    </row>
    <row r="2560" spans="1:10" x14ac:dyDescent="0.3">
      <c r="A2560" s="2">
        <v>157379</v>
      </c>
      <c r="B2560" s="2" t="s">
        <v>228</v>
      </c>
      <c r="C2560" s="2" t="s">
        <v>11</v>
      </c>
      <c r="D2560" s="2" t="s">
        <v>1442</v>
      </c>
      <c r="E2560" s="2" t="s">
        <v>47</v>
      </c>
      <c r="F2560" s="2">
        <v>150</v>
      </c>
      <c r="G2560" s="2">
        <v>4</v>
      </c>
      <c r="H2560" s="2">
        <v>100</v>
      </c>
      <c r="I2560" s="2" t="s">
        <v>228</v>
      </c>
      <c r="J2560" s="2">
        <v>59</v>
      </c>
    </row>
    <row r="2561" spans="1:10" x14ac:dyDescent="0.3">
      <c r="A2561" s="2">
        <v>157695</v>
      </c>
      <c r="B2561" s="2" t="s">
        <v>77</v>
      </c>
      <c r="C2561" s="2" t="s">
        <v>11</v>
      </c>
      <c r="D2561" s="2" t="s">
        <v>1443</v>
      </c>
      <c r="E2561" s="2" t="s">
        <v>47</v>
      </c>
      <c r="F2561" s="2">
        <v>300</v>
      </c>
      <c r="G2561" s="2">
        <v>4.3</v>
      </c>
      <c r="H2561" s="2">
        <v>1000</v>
      </c>
      <c r="I2561" s="2" t="s">
        <v>419</v>
      </c>
      <c r="J2561" s="2">
        <v>50</v>
      </c>
    </row>
    <row r="2562" spans="1:10" x14ac:dyDescent="0.3">
      <c r="A2562" s="2">
        <v>158458</v>
      </c>
      <c r="B2562" s="2" t="s">
        <v>89</v>
      </c>
      <c r="C2562" s="2" t="s">
        <v>11</v>
      </c>
      <c r="D2562" s="2" t="s">
        <v>1444</v>
      </c>
      <c r="E2562" s="2" t="s">
        <v>29</v>
      </c>
      <c r="F2562" s="2">
        <v>300</v>
      </c>
      <c r="G2562" s="2">
        <v>3.3</v>
      </c>
      <c r="H2562" s="2">
        <v>20</v>
      </c>
      <c r="I2562" s="2" t="s">
        <v>649</v>
      </c>
      <c r="J2562" s="2">
        <v>36</v>
      </c>
    </row>
    <row r="2563" spans="1:10" x14ac:dyDescent="0.3">
      <c r="A2563" s="2">
        <v>158458</v>
      </c>
      <c r="B2563" s="2" t="s">
        <v>89</v>
      </c>
      <c r="C2563" s="2" t="s">
        <v>11</v>
      </c>
      <c r="D2563" s="2" t="s">
        <v>1444</v>
      </c>
      <c r="E2563" s="2" t="s">
        <v>57</v>
      </c>
      <c r="F2563" s="2">
        <v>300</v>
      </c>
      <c r="G2563" s="2">
        <v>3.3</v>
      </c>
      <c r="H2563" s="2">
        <v>20</v>
      </c>
      <c r="I2563" s="2" t="s">
        <v>649</v>
      </c>
      <c r="J2563" s="2">
        <v>36</v>
      </c>
    </row>
    <row r="2564" spans="1:10" x14ac:dyDescent="0.3">
      <c r="A2564" s="2">
        <v>158458</v>
      </c>
      <c r="B2564" s="2" t="s">
        <v>89</v>
      </c>
      <c r="C2564" s="2" t="s">
        <v>11</v>
      </c>
      <c r="D2564" s="2" t="s">
        <v>1444</v>
      </c>
      <c r="E2564" s="2" t="s">
        <v>33</v>
      </c>
      <c r="F2564" s="2">
        <v>300</v>
      </c>
      <c r="G2564" s="2">
        <v>3.3</v>
      </c>
      <c r="H2564" s="2">
        <v>20</v>
      </c>
      <c r="I2564" s="2" t="s">
        <v>649</v>
      </c>
      <c r="J2564" s="2">
        <v>36</v>
      </c>
    </row>
    <row r="2565" spans="1:10" x14ac:dyDescent="0.3">
      <c r="A2565" s="2">
        <v>158736</v>
      </c>
      <c r="B2565" s="2" t="s">
        <v>25</v>
      </c>
      <c r="C2565" s="2" t="s">
        <v>11</v>
      </c>
      <c r="D2565" s="2" t="s">
        <v>1445</v>
      </c>
      <c r="E2565" s="2" t="s">
        <v>68</v>
      </c>
      <c r="F2565" s="2">
        <v>150</v>
      </c>
      <c r="G2565" s="2">
        <v>4.0999999999999996</v>
      </c>
      <c r="H2565" s="2">
        <v>20</v>
      </c>
      <c r="I2565" s="2" t="s">
        <v>211</v>
      </c>
      <c r="J2565" s="2">
        <v>37</v>
      </c>
    </row>
    <row r="2566" spans="1:10" x14ac:dyDescent="0.3">
      <c r="A2566" s="2">
        <v>158736</v>
      </c>
      <c r="B2566" s="2" t="s">
        <v>25</v>
      </c>
      <c r="C2566" s="2" t="s">
        <v>11</v>
      </c>
      <c r="D2566" s="2" t="s">
        <v>1445</v>
      </c>
      <c r="E2566" s="2" t="s">
        <v>33</v>
      </c>
      <c r="F2566" s="2">
        <v>150</v>
      </c>
      <c r="G2566" s="2">
        <v>4.0999999999999996</v>
      </c>
      <c r="H2566" s="2">
        <v>20</v>
      </c>
      <c r="I2566" s="2" t="s">
        <v>211</v>
      </c>
      <c r="J2566" s="2">
        <v>37</v>
      </c>
    </row>
    <row r="2567" spans="1:10" x14ac:dyDescent="0.3">
      <c r="A2567" s="2">
        <v>160134</v>
      </c>
      <c r="B2567" s="2" t="s">
        <v>122</v>
      </c>
      <c r="C2567" s="2" t="s">
        <v>11</v>
      </c>
      <c r="D2567" s="2" t="s">
        <v>1446</v>
      </c>
      <c r="E2567" s="2" t="s">
        <v>55</v>
      </c>
      <c r="F2567" s="2">
        <v>300</v>
      </c>
      <c r="G2567" s="2">
        <v>4.3</v>
      </c>
      <c r="H2567" s="2">
        <v>100</v>
      </c>
      <c r="I2567" s="2" t="s">
        <v>1447</v>
      </c>
      <c r="J2567" s="2">
        <v>31</v>
      </c>
    </row>
    <row r="2568" spans="1:10" x14ac:dyDescent="0.3">
      <c r="A2568" s="2">
        <v>160134</v>
      </c>
      <c r="B2568" s="2" t="s">
        <v>122</v>
      </c>
      <c r="C2568" s="2" t="s">
        <v>11</v>
      </c>
      <c r="D2568" s="2" t="s">
        <v>1446</v>
      </c>
      <c r="E2568" s="2" t="s">
        <v>98</v>
      </c>
      <c r="F2568" s="2">
        <v>300</v>
      </c>
      <c r="G2568" s="2">
        <v>4.3</v>
      </c>
      <c r="H2568" s="2">
        <v>100</v>
      </c>
      <c r="I2568" s="2" t="s">
        <v>1447</v>
      </c>
      <c r="J2568" s="2">
        <v>31</v>
      </c>
    </row>
    <row r="2569" spans="1:10" x14ac:dyDescent="0.3">
      <c r="A2569" s="2">
        <v>160134</v>
      </c>
      <c r="B2569" s="2" t="s">
        <v>122</v>
      </c>
      <c r="C2569" s="2" t="s">
        <v>11</v>
      </c>
      <c r="D2569" s="2" t="s">
        <v>1446</v>
      </c>
      <c r="E2569" s="2" t="s">
        <v>29</v>
      </c>
      <c r="F2569" s="2">
        <v>300</v>
      </c>
      <c r="G2569" s="2">
        <v>4.3</v>
      </c>
      <c r="H2569" s="2">
        <v>100</v>
      </c>
      <c r="I2569" s="2" t="s">
        <v>1447</v>
      </c>
      <c r="J2569" s="2">
        <v>31</v>
      </c>
    </row>
    <row r="2570" spans="1:10" x14ac:dyDescent="0.3">
      <c r="A2570" s="2">
        <v>166808</v>
      </c>
      <c r="B2570" s="2" t="s">
        <v>74</v>
      </c>
      <c r="C2570" s="2" t="s">
        <v>11</v>
      </c>
      <c r="D2570" s="2" t="s">
        <v>1448</v>
      </c>
      <c r="E2570" s="2" t="s">
        <v>55</v>
      </c>
      <c r="F2570" s="2">
        <v>150</v>
      </c>
      <c r="G2570" s="2">
        <v>4.0999999999999996</v>
      </c>
      <c r="H2570" s="2">
        <v>20</v>
      </c>
      <c r="I2570" s="2" t="s">
        <v>1449</v>
      </c>
      <c r="J2570" s="2">
        <v>26</v>
      </c>
    </row>
    <row r="2571" spans="1:10" x14ac:dyDescent="0.3">
      <c r="A2571" s="2">
        <v>168091</v>
      </c>
      <c r="B2571" s="2" t="s">
        <v>136</v>
      </c>
      <c r="C2571" s="2" t="s">
        <v>11</v>
      </c>
      <c r="D2571" s="2" t="s">
        <v>1450</v>
      </c>
      <c r="E2571" s="2" t="s">
        <v>47</v>
      </c>
      <c r="F2571" s="2">
        <v>150</v>
      </c>
      <c r="G2571" s="2">
        <v>4.0999999999999996</v>
      </c>
      <c r="H2571" s="2">
        <v>500</v>
      </c>
      <c r="I2571" s="2" t="s">
        <v>136</v>
      </c>
      <c r="J2571" s="2">
        <v>62</v>
      </c>
    </row>
    <row r="2572" spans="1:10" x14ac:dyDescent="0.3">
      <c r="A2572" s="2">
        <v>168585</v>
      </c>
      <c r="B2572" s="2" t="s">
        <v>343</v>
      </c>
      <c r="C2572" s="2" t="s">
        <v>11</v>
      </c>
      <c r="D2572" s="2" t="s">
        <v>1451</v>
      </c>
      <c r="E2572" s="2" t="s">
        <v>47</v>
      </c>
      <c r="F2572" s="2">
        <v>150</v>
      </c>
      <c r="G2572" s="2">
        <v>3.8</v>
      </c>
      <c r="H2572" s="2">
        <v>20</v>
      </c>
      <c r="I2572" s="2" t="s">
        <v>1452</v>
      </c>
      <c r="J2572" s="2">
        <v>32</v>
      </c>
    </row>
    <row r="2573" spans="1:10" x14ac:dyDescent="0.3">
      <c r="A2573" s="2">
        <v>168585</v>
      </c>
      <c r="B2573" s="2" t="s">
        <v>343</v>
      </c>
      <c r="C2573" s="2" t="s">
        <v>11</v>
      </c>
      <c r="D2573" s="2" t="s">
        <v>1451</v>
      </c>
      <c r="E2573" s="2" t="s">
        <v>57</v>
      </c>
      <c r="F2573" s="2">
        <v>150</v>
      </c>
      <c r="G2573" s="2">
        <v>3.8</v>
      </c>
      <c r="H2573" s="2">
        <v>20</v>
      </c>
      <c r="I2573" s="2" t="s">
        <v>1452</v>
      </c>
      <c r="J2573" s="2">
        <v>32</v>
      </c>
    </row>
    <row r="2574" spans="1:10" x14ac:dyDescent="0.3">
      <c r="A2574" s="2">
        <v>175131</v>
      </c>
      <c r="B2574" s="2" t="s">
        <v>142</v>
      </c>
      <c r="C2574" s="2" t="s">
        <v>11</v>
      </c>
      <c r="D2574" s="2" t="s">
        <v>1453</v>
      </c>
      <c r="E2574" s="2" t="s">
        <v>45</v>
      </c>
      <c r="F2574" s="2">
        <v>200</v>
      </c>
      <c r="G2574" s="2">
        <v>4.2</v>
      </c>
      <c r="H2574" s="2">
        <v>100</v>
      </c>
      <c r="I2574" s="2" t="s">
        <v>1454</v>
      </c>
      <c r="J2574" s="2">
        <v>81</v>
      </c>
    </row>
    <row r="2575" spans="1:10" x14ac:dyDescent="0.3">
      <c r="A2575" s="2">
        <v>175131</v>
      </c>
      <c r="B2575" s="2" t="s">
        <v>142</v>
      </c>
      <c r="C2575" s="2" t="s">
        <v>11</v>
      </c>
      <c r="D2575" s="2" t="s">
        <v>1453</v>
      </c>
      <c r="E2575" s="2" t="s">
        <v>1455</v>
      </c>
      <c r="F2575" s="2">
        <v>200</v>
      </c>
      <c r="G2575" s="2">
        <v>4.2</v>
      </c>
      <c r="H2575" s="2">
        <v>100</v>
      </c>
      <c r="I2575" s="2" t="s">
        <v>1454</v>
      </c>
      <c r="J2575" s="2">
        <v>81</v>
      </c>
    </row>
    <row r="2576" spans="1:10" x14ac:dyDescent="0.3">
      <c r="A2576" s="2">
        <v>175131</v>
      </c>
      <c r="B2576" s="2" t="s">
        <v>142</v>
      </c>
      <c r="C2576" s="2" t="s">
        <v>11</v>
      </c>
      <c r="D2576" s="2" t="s">
        <v>1453</v>
      </c>
      <c r="E2576" s="2" t="s">
        <v>68</v>
      </c>
      <c r="F2576" s="2">
        <v>200</v>
      </c>
      <c r="G2576" s="2">
        <v>4.2</v>
      </c>
      <c r="H2576" s="2">
        <v>100</v>
      </c>
      <c r="I2576" s="2" t="s">
        <v>1454</v>
      </c>
      <c r="J2576" s="2">
        <v>81</v>
      </c>
    </row>
    <row r="2577" spans="1:10" x14ac:dyDescent="0.3">
      <c r="A2577" s="2">
        <v>175131</v>
      </c>
      <c r="B2577" s="2" t="s">
        <v>142</v>
      </c>
      <c r="C2577" s="2" t="s">
        <v>11</v>
      </c>
      <c r="D2577" s="2" t="s">
        <v>1453</v>
      </c>
      <c r="E2577" s="2" t="s">
        <v>58</v>
      </c>
      <c r="F2577" s="2">
        <v>200</v>
      </c>
      <c r="G2577" s="2">
        <v>4.2</v>
      </c>
      <c r="H2577" s="2">
        <v>100</v>
      </c>
      <c r="I2577" s="2" t="s">
        <v>1454</v>
      </c>
      <c r="J2577" s="2">
        <v>81</v>
      </c>
    </row>
    <row r="2578" spans="1:10" x14ac:dyDescent="0.3">
      <c r="A2578" s="2">
        <v>175131</v>
      </c>
      <c r="B2578" s="2" t="s">
        <v>142</v>
      </c>
      <c r="C2578" s="2" t="s">
        <v>11</v>
      </c>
      <c r="D2578" s="2" t="s">
        <v>1453</v>
      </c>
      <c r="E2578" s="2" t="s">
        <v>16</v>
      </c>
      <c r="F2578" s="2">
        <v>200</v>
      </c>
      <c r="G2578" s="2">
        <v>4.2</v>
      </c>
      <c r="H2578" s="2">
        <v>100</v>
      </c>
      <c r="I2578" s="2" t="s">
        <v>1454</v>
      </c>
      <c r="J2578" s="2">
        <v>81</v>
      </c>
    </row>
    <row r="2579" spans="1:10" x14ac:dyDescent="0.3">
      <c r="A2579" s="2">
        <v>175131</v>
      </c>
      <c r="B2579" s="2" t="s">
        <v>142</v>
      </c>
      <c r="C2579" s="2" t="s">
        <v>11</v>
      </c>
      <c r="D2579" s="2" t="s">
        <v>1453</v>
      </c>
      <c r="E2579" s="2" t="s">
        <v>120</v>
      </c>
      <c r="F2579" s="2">
        <v>200</v>
      </c>
      <c r="G2579" s="2">
        <v>4.2</v>
      </c>
      <c r="H2579" s="2">
        <v>100</v>
      </c>
      <c r="I2579" s="2" t="s">
        <v>1454</v>
      </c>
      <c r="J2579" s="2">
        <v>81</v>
      </c>
    </row>
    <row r="2580" spans="1:10" x14ac:dyDescent="0.3">
      <c r="A2580" s="2">
        <v>175131</v>
      </c>
      <c r="B2580" s="2" t="s">
        <v>142</v>
      </c>
      <c r="C2580" s="2" t="s">
        <v>11</v>
      </c>
      <c r="D2580" s="2" t="s">
        <v>1453</v>
      </c>
      <c r="E2580" s="2" t="s">
        <v>70</v>
      </c>
      <c r="F2580" s="2">
        <v>200</v>
      </c>
      <c r="G2580" s="2">
        <v>4.2</v>
      </c>
      <c r="H2580" s="2">
        <v>100</v>
      </c>
      <c r="I2580" s="2" t="s">
        <v>1454</v>
      </c>
      <c r="J2580" s="2">
        <v>81</v>
      </c>
    </row>
    <row r="2581" spans="1:10" x14ac:dyDescent="0.3">
      <c r="A2581" s="2">
        <v>175131</v>
      </c>
      <c r="B2581" s="2" t="s">
        <v>142</v>
      </c>
      <c r="C2581" s="2" t="s">
        <v>11</v>
      </c>
      <c r="D2581" s="2" t="s">
        <v>1453</v>
      </c>
      <c r="E2581" s="2" t="s">
        <v>403</v>
      </c>
      <c r="F2581" s="2">
        <v>200</v>
      </c>
      <c r="G2581" s="2">
        <v>4.2</v>
      </c>
      <c r="H2581" s="2">
        <v>100</v>
      </c>
      <c r="I2581" s="2" t="s">
        <v>1454</v>
      </c>
      <c r="J2581" s="2">
        <v>81</v>
      </c>
    </row>
    <row r="2582" spans="1:10" x14ac:dyDescent="0.3">
      <c r="A2582" s="2">
        <v>183789</v>
      </c>
      <c r="B2582" s="2" t="s">
        <v>382</v>
      </c>
      <c r="C2582" s="2" t="s">
        <v>11</v>
      </c>
      <c r="D2582" s="2" t="s">
        <v>1456</v>
      </c>
      <c r="E2582" s="2" t="s">
        <v>34</v>
      </c>
      <c r="F2582" s="2">
        <v>300</v>
      </c>
      <c r="G2582" s="2">
        <v>4.2</v>
      </c>
      <c r="H2582" s="2">
        <v>500</v>
      </c>
      <c r="I2582" s="2" t="s">
        <v>1090</v>
      </c>
      <c r="J2582" s="2">
        <v>57</v>
      </c>
    </row>
    <row r="2583" spans="1:10" x14ac:dyDescent="0.3">
      <c r="A2583" s="2">
        <v>183789</v>
      </c>
      <c r="B2583" s="2" t="s">
        <v>382</v>
      </c>
      <c r="C2583" s="2" t="s">
        <v>11</v>
      </c>
      <c r="D2583" s="2" t="s">
        <v>1456</v>
      </c>
      <c r="E2583" s="2" t="s">
        <v>29</v>
      </c>
      <c r="F2583" s="2">
        <v>300</v>
      </c>
      <c r="G2583" s="2">
        <v>4.2</v>
      </c>
      <c r="H2583" s="2">
        <v>500</v>
      </c>
      <c r="I2583" s="2" t="s">
        <v>1090</v>
      </c>
      <c r="J2583" s="2">
        <v>57</v>
      </c>
    </row>
    <row r="2584" spans="1:10" x14ac:dyDescent="0.3">
      <c r="A2584" s="2">
        <v>183789</v>
      </c>
      <c r="B2584" s="2" t="s">
        <v>382</v>
      </c>
      <c r="C2584" s="2" t="s">
        <v>11</v>
      </c>
      <c r="D2584" s="2" t="s">
        <v>1456</v>
      </c>
      <c r="E2584" s="2" t="s">
        <v>57</v>
      </c>
      <c r="F2584" s="2">
        <v>300</v>
      </c>
      <c r="G2584" s="2">
        <v>4.2</v>
      </c>
      <c r="H2584" s="2">
        <v>500</v>
      </c>
      <c r="I2584" s="2" t="s">
        <v>1090</v>
      </c>
      <c r="J2584" s="2">
        <v>57</v>
      </c>
    </row>
    <row r="2585" spans="1:10" x14ac:dyDescent="0.3">
      <c r="A2585" s="2">
        <v>183789</v>
      </c>
      <c r="B2585" s="2" t="s">
        <v>382</v>
      </c>
      <c r="C2585" s="2" t="s">
        <v>11</v>
      </c>
      <c r="D2585" s="2" t="s">
        <v>1456</v>
      </c>
      <c r="E2585" s="2" t="s">
        <v>120</v>
      </c>
      <c r="F2585" s="2">
        <v>300</v>
      </c>
      <c r="G2585" s="2">
        <v>4.2</v>
      </c>
      <c r="H2585" s="2">
        <v>500</v>
      </c>
      <c r="I2585" s="2" t="s">
        <v>1090</v>
      </c>
      <c r="J2585" s="2">
        <v>57</v>
      </c>
    </row>
    <row r="2586" spans="1:10" x14ac:dyDescent="0.3">
      <c r="A2586" s="2">
        <v>190780</v>
      </c>
      <c r="B2586" s="2" t="s">
        <v>1457</v>
      </c>
      <c r="C2586" s="2" t="s">
        <v>11</v>
      </c>
      <c r="D2586" s="2" t="s">
        <v>1458</v>
      </c>
      <c r="E2586" s="2" t="s">
        <v>47</v>
      </c>
      <c r="F2586" s="2">
        <v>300</v>
      </c>
      <c r="G2586" s="2">
        <v>4.2</v>
      </c>
      <c r="H2586" s="2">
        <v>50</v>
      </c>
      <c r="I2586" s="2" t="s">
        <v>419</v>
      </c>
      <c r="J2586" s="2">
        <v>31</v>
      </c>
    </row>
    <row r="2587" spans="1:10" x14ac:dyDescent="0.3">
      <c r="A2587" s="2">
        <v>190780</v>
      </c>
      <c r="B2587" s="2" t="s">
        <v>1457</v>
      </c>
      <c r="C2587" s="2" t="s">
        <v>11</v>
      </c>
      <c r="D2587" s="2" t="s">
        <v>1458</v>
      </c>
      <c r="E2587" s="2" t="s">
        <v>45</v>
      </c>
      <c r="F2587" s="2">
        <v>300</v>
      </c>
      <c r="G2587" s="2">
        <v>4.2</v>
      </c>
      <c r="H2587" s="2">
        <v>50</v>
      </c>
      <c r="I2587" s="2" t="s">
        <v>419</v>
      </c>
      <c r="J2587" s="2">
        <v>31</v>
      </c>
    </row>
    <row r="2588" spans="1:10" x14ac:dyDescent="0.3">
      <c r="A2588" s="2">
        <v>201877</v>
      </c>
      <c r="B2588" s="2" t="s">
        <v>442</v>
      </c>
      <c r="C2588" s="2" t="s">
        <v>11</v>
      </c>
      <c r="D2588" s="2" t="s">
        <v>1459</v>
      </c>
      <c r="E2588" s="2" t="s">
        <v>57</v>
      </c>
      <c r="F2588" s="2">
        <v>200</v>
      </c>
      <c r="G2588" s="2">
        <v>4</v>
      </c>
      <c r="H2588" s="2">
        <v>100</v>
      </c>
      <c r="I2588" s="2" t="s">
        <v>414</v>
      </c>
      <c r="J2588" s="2">
        <v>47</v>
      </c>
    </row>
    <row r="2589" spans="1:10" x14ac:dyDescent="0.3">
      <c r="A2589" s="2">
        <v>201877</v>
      </c>
      <c r="B2589" s="2" t="s">
        <v>442</v>
      </c>
      <c r="C2589" s="2" t="s">
        <v>11</v>
      </c>
      <c r="D2589" s="2" t="s">
        <v>1459</v>
      </c>
      <c r="E2589" s="2" t="s">
        <v>33</v>
      </c>
      <c r="F2589" s="2">
        <v>200</v>
      </c>
      <c r="G2589" s="2">
        <v>4</v>
      </c>
      <c r="H2589" s="2">
        <v>100</v>
      </c>
      <c r="I2589" s="2" t="s">
        <v>414</v>
      </c>
      <c r="J2589" s="2">
        <v>47</v>
      </c>
    </row>
    <row r="2590" spans="1:10" x14ac:dyDescent="0.3">
      <c r="A2590" s="2">
        <v>201877</v>
      </c>
      <c r="B2590" s="2" t="s">
        <v>442</v>
      </c>
      <c r="C2590" s="2" t="s">
        <v>11</v>
      </c>
      <c r="D2590" s="2" t="s">
        <v>1459</v>
      </c>
      <c r="E2590" s="2" t="s">
        <v>59</v>
      </c>
      <c r="F2590" s="2">
        <v>200</v>
      </c>
      <c r="G2590" s="2">
        <v>4</v>
      </c>
      <c r="H2590" s="2">
        <v>100</v>
      </c>
      <c r="I2590" s="2" t="s">
        <v>414</v>
      </c>
      <c r="J2590" s="2">
        <v>47</v>
      </c>
    </row>
    <row r="2591" spans="1:10" x14ac:dyDescent="0.3">
      <c r="A2591" s="2">
        <v>201877</v>
      </c>
      <c r="B2591" s="2" t="s">
        <v>442</v>
      </c>
      <c r="C2591" s="2" t="s">
        <v>11</v>
      </c>
      <c r="D2591" s="2" t="s">
        <v>1459</v>
      </c>
      <c r="E2591" s="2" t="s">
        <v>120</v>
      </c>
      <c r="F2591" s="2">
        <v>200</v>
      </c>
      <c r="G2591" s="2">
        <v>4</v>
      </c>
      <c r="H2591" s="2">
        <v>100</v>
      </c>
      <c r="I2591" s="2" t="s">
        <v>414</v>
      </c>
      <c r="J2591" s="2">
        <v>47</v>
      </c>
    </row>
    <row r="2592" spans="1:10" x14ac:dyDescent="0.3">
      <c r="A2592" s="2">
        <v>204598</v>
      </c>
      <c r="B2592" s="2" t="s">
        <v>468</v>
      </c>
      <c r="C2592" s="2" t="s">
        <v>11</v>
      </c>
      <c r="D2592" s="2" t="s">
        <v>1460</v>
      </c>
      <c r="E2592" s="2" t="s">
        <v>24</v>
      </c>
      <c r="F2592" s="2">
        <v>200</v>
      </c>
      <c r="G2592" s="2">
        <v>3.9</v>
      </c>
      <c r="H2592" s="2">
        <v>500</v>
      </c>
      <c r="I2592" s="2" t="s">
        <v>566</v>
      </c>
      <c r="J2592" s="2">
        <v>31</v>
      </c>
    </row>
    <row r="2593" spans="1:10" x14ac:dyDescent="0.3">
      <c r="A2593" s="2">
        <v>204598</v>
      </c>
      <c r="B2593" s="2" t="s">
        <v>468</v>
      </c>
      <c r="C2593" s="2" t="s">
        <v>11</v>
      </c>
      <c r="D2593" s="2" t="s">
        <v>1460</v>
      </c>
      <c r="E2593" s="2" t="s">
        <v>17</v>
      </c>
      <c r="F2593" s="2">
        <v>200</v>
      </c>
      <c r="G2593" s="2">
        <v>3.9</v>
      </c>
      <c r="H2593" s="2">
        <v>500</v>
      </c>
      <c r="I2593" s="2" t="s">
        <v>566</v>
      </c>
      <c r="J2593" s="2">
        <v>31</v>
      </c>
    </row>
    <row r="2594" spans="1:10" x14ac:dyDescent="0.3">
      <c r="A2594" s="2">
        <v>204598</v>
      </c>
      <c r="B2594" s="2" t="s">
        <v>468</v>
      </c>
      <c r="C2594" s="2" t="s">
        <v>11</v>
      </c>
      <c r="D2594" s="2" t="s">
        <v>1460</v>
      </c>
      <c r="E2594" s="2" t="s">
        <v>110</v>
      </c>
      <c r="F2594" s="2">
        <v>200</v>
      </c>
      <c r="G2594" s="2">
        <v>3.9</v>
      </c>
      <c r="H2594" s="2">
        <v>500</v>
      </c>
      <c r="I2594" s="2" t="s">
        <v>566</v>
      </c>
      <c r="J2594" s="2">
        <v>31</v>
      </c>
    </row>
    <row r="2595" spans="1:10" x14ac:dyDescent="0.3">
      <c r="A2595" s="2">
        <v>204598</v>
      </c>
      <c r="B2595" s="2" t="s">
        <v>468</v>
      </c>
      <c r="C2595" s="2" t="s">
        <v>11</v>
      </c>
      <c r="D2595" s="2" t="s">
        <v>1460</v>
      </c>
      <c r="E2595" s="2" t="s">
        <v>45</v>
      </c>
      <c r="F2595" s="2">
        <v>200</v>
      </c>
      <c r="G2595" s="2">
        <v>3.9</v>
      </c>
      <c r="H2595" s="2">
        <v>500</v>
      </c>
      <c r="I2595" s="2" t="s">
        <v>566</v>
      </c>
      <c r="J2595" s="2">
        <v>31</v>
      </c>
    </row>
    <row r="2596" spans="1:10" x14ac:dyDescent="0.3">
      <c r="A2596" s="2">
        <v>204598</v>
      </c>
      <c r="B2596" s="2" t="s">
        <v>468</v>
      </c>
      <c r="C2596" s="2" t="s">
        <v>11</v>
      </c>
      <c r="D2596" s="2" t="s">
        <v>1460</v>
      </c>
      <c r="E2596" s="2" t="s">
        <v>16</v>
      </c>
      <c r="F2596" s="2">
        <v>200</v>
      </c>
      <c r="G2596" s="2">
        <v>3.9</v>
      </c>
      <c r="H2596" s="2">
        <v>500</v>
      </c>
      <c r="I2596" s="2" t="s">
        <v>566</v>
      </c>
      <c r="J2596" s="2">
        <v>31</v>
      </c>
    </row>
    <row r="2597" spans="1:10" x14ac:dyDescent="0.3">
      <c r="A2597" s="2">
        <v>205180</v>
      </c>
      <c r="B2597" s="2" t="s">
        <v>61</v>
      </c>
      <c r="C2597" s="2" t="s">
        <v>11</v>
      </c>
      <c r="D2597" s="2" t="s">
        <v>1461</v>
      </c>
      <c r="E2597" s="2" t="s">
        <v>52</v>
      </c>
      <c r="F2597" s="2">
        <v>500</v>
      </c>
      <c r="G2597" s="2">
        <v>4.0999999999999996</v>
      </c>
      <c r="H2597" s="2">
        <v>20</v>
      </c>
      <c r="I2597" s="2" t="s">
        <v>238</v>
      </c>
      <c r="J2597" s="2">
        <v>41</v>
      </c>
    </row>
    <row r="2598" spans="1:10" x14ac:dyDescent="0.3">
      <c r="A2598" s="2">
        <v>205180</v>
      </c>
      <c r="B2598" s="2" t="s">
        <v>61</v>
      </c>
      <c r="C2598" s="2" t="s">
        <v>11</v>
      </c>
      <c r="D2598" s="2" t="s">
        <v>1461</v>
      </c>
      <c r="E2598" s="2" t="s">
        <v>45</v>
      </c>
      <c r="F2598" s="2">
        <v>500</v>
      </c>
      <c r="G2598" s="2">
        <v>4.0999999999999996</v>
      </c>
      <c r="H2598" s="2">
        <v>20</v>
      </c>
      <c r="I2598" s="2" t="s">
        <v>238</v>
      </c>
      <c r="J2598" s="2">
        <v>41</v>
      </c>
    </row>
    <row r="2599" spans="1:10" x14ac:dyDescent="0.3">
      <c r="A2599" s="2">
        <v>209158</v>
      </c>
      <c r="B2599" s="2" t="s">
        <v>268</v>
      </c>
      <c r="C2599" s="2" t="s">
        <v>11</v>
      </c>
      <c r="D2599" s="2" t="s">
        <v>1462</v>
      </c>
      <c r="E2599" s="2" t="s">
        <v>57</v>
      </c>
      <c r="F2599" s="2">
        <v>150</v>
      </c>
      <c r="G2599" s="2">
        <v>4.0999999999999996</v>
      </c>
      <c r="H2599" s="2">
        <v>50</v>
      </c>
      <c r="I2599" s="2" t="s">
        <v>510</v>
      </c>
      <c r="J2599" s="2">
        <v>40</v>
      </c>
    </row>
    <row r="2600" spans="1:10" x14ac:dyDescent="0.3">
      <c r="A2600" s="2">
        <v>209158</v>
      </c>
      <c r="B2600" s="2" t="s">
        <v>268</v>
      </c>
      <c r="C2600" s="2" t="s">
        <v>11</v>
      </c>
      <c r="D2600" s="2" t="s">
        <v>1462</v>
      </c>
      <c r="E2600" s="2" t="s">
        <v>58</v>
      </c>
      <c r="F2600" s="2">
        <v>150</v>
      </c>
      <c r="G2600" s="2">
        <v>4.0999999999999996</v>
      </c>
      <c r="H2600" s="2">
        <v>50</v>
      </c>
      <c r="I2600" s="2" t="s">
        <v>510</v>
      </c>
      <c r="J2600" s="2">
        <v>40</v>
      </c>
    </row>
    <row r="2601" spans="1:10" x14ac:dyDescent="0.3">
      <c r="A2601" s="2">
        <v>209158</v>
      </c>
      <c r="B2601" s="2" t="s">
        <v>268</v>
      </c>
      <c r="C2601" s="2" t="s">
        <v>11</v>
      </c>
      <c r="D2601" s="2" t="s">
        <v>1462</v>
      </c>
      <c r="E2601" s="2" t="s">
        <v>33</v>
      </c>
      <c r="F2601" s="2">
        <v>150</v>
      </c>
      <c r="G2601" s="2">
        <v>4.0999999999999996</v>
      </c>
      <c r="H2601" s="2">
        <v>50</v>
      </c>
      <c r="I2601" s="2" t="s">
        <v>510</v>
      </c>
      <c r="J2601" s="2">
        <v>40</v>
      </c>
    </row>
    <row r="2602" spans="1:10" x14ac:dyDescent="0.3">
      <c r="A2602" s="2">
        <v>209158</v>
      </c>
      <c r="B2602" s="2" t="s">
        <v>268</v>
      </c>
      <c r="C2602" s="2" t="s">
        <v>11</v>
      </c>
      <c r="D2602" s="2" t="s">
        <v>1462</v>
      </c>
      <c r="E2602" s="2" t="s">
        <v>436</v>
      </c>
      <c r="F2602" s="2">
        <v>150</v>
      </c>
      <c r="G2602" s="2">
        <v>4.0999999999999996</v>
      </c>
      <c r="H2602" s="2">
        <v>50</v>
      </c>
      <c r="I2602" s="2" t="s">
        <v>510</v>
      </c>
      <c r="J2602" s="2">
        <v>40</v>
      </c>
    </row>
    <row r="2603" spans="1:10" x14ac:dyDescent="0.3">
      <c r="A2603" s="2">
        <v>209158</v>
      </c>
      <c r="B2603" s="2" t="s">
        <v>268</v>
      </c>
      <c r="C2603" s="2" t="s">
        <v>11</v>
      </c>
      <c r="D2603" s="2" t="s">
        <v>1462</v>
      </c>
      <c r="E2603" s="2" t="s">
        <v>45</v>
      </c>
      <c r="F2603" s="2">
        <v>150</v>
      </c>
      <c r="G2603" s="2">
        <v>4.0999999999999996</v>
      </c>
      <c r="H2603" s="2">
        <v>50</v>
      </c>
      <c r="I2603" s="2" t="s">
        <v>510</v>
      </c>
      <c r="J2603" s="2">
        <v>40</v>
      </c>
    </row>
    <row r="2604" spans="1:10" x14ac:dyDescent="0.3">
      <c r="A2604" s="2">
        <v>213337</v>
      </c>
      <c r="B2604" s="2" t="s">
        <v>268</v>
      </c>
      <c r="C2604" s="2" t="s">
        <v>11</v>
      </c>
      <c r="D2604" s="2" t="s">
        <v>1463</v>
      </c>
      <c r="E2604" s="2" t="s">
        <v>45</v>
      </c>
      <c r="F2604" s="2">
        <v>200</v>
      </c>
      <c r="G2604" s="2">
        <v>4.0999999999999996</v>
      </c>
      <c r="H2604" s="2">
        <v>100</v>
      </c>
      <c r="I2604" s="2" t="s">
        <v>238</v>
      </c>
      <c r="J2604" s="2">
        <v>39</v>
      </c>
    </row>
    <row r="2605" spans="1:10" x14ac:dyDescent="0.3">
      <c r="A2605" s="2">
        <v>215357</v>
      </c>
      <c r="B2605" s="2" t="s">
        <v>268</v>
      </c>
      <c r="C2605" s="2" t="s">
        <v>11</v>
      </c>
      <c r="D2605" s="2" t="s">
        <v>1464</v>
      </c>
      <c r="E2605" s="2" t="s">
        <v>58</v>
      </c>
      <c r="F2605" s="2">
        <v>200</v>
      </c>
      <c r="G2605" s="2">
        <v>3.7</v>
      </c>
      <c r="H2605" s="2">
        <v>50</v>
      </c>
      <c r="I2605" s="2" t="s">
        <v>510</v>
      </c>
      <c r="J2605" s="2">
        <v>43</v>
      </c>
    </row>
    <row r="2606" spans="1:10" x14ac:dyDescent="0.3">
      <c r="A2606" s="2">
        <v>215357</v>
      </c>
      <c r="B2606" s="2" t="s">
        <v>268</v>
      </c>
      <c r="C2606" s="2" t="s">
        <v>11</v>
      </c>
      <c r="D2606" s="2" t="s">
        <v>1464</v>
      </c>
      <c r="E2606" s="2" t="s">
        <v>120</v>
      </c>
      <c r="F2606" s="2">
        <v>200</v>
      </c>
      <c r="G2606" s="2">
        <v>3.7</v>
      </c>
      <c r="H2606" s="2">
        <v>50</v>
      </c>
      <c r="I2606" s="2" t="s">
        <v>510</v>
      </c>
      <c r="J2606" s="2">
        <v>43</v>
      </c>
    </row>
    <row r="2607" spans="1:10" x14ac:dyDescent="0.3">
      <c r="A2607" s="2">
        <v>215357</v>
      </c>
      <c r="B2607" s="2" t="s">
        <v>268</v>
      </c>
      <c r="C2607" s="2" t="s">
        <v>11</v>
      </c>
      <c r="D2607" s="2" t="s">
        <v>1464</v>
      </c>
      <c r="E2607" s="2" t="s">
        <v>34</v>
      </c>
      <c r="F2607" s="2">
        <v>200</v>
      </c>
      <c r="G2607" s="2">
        <v>3.7</v>
      </c>
      <c r="H2607" s="2">
        <v>50</v>
      </c>
      <c r="I2607" s="2" t="s">
        <v>510</v>
      </c>
      <c r="J2607" s="2">
        <v>43</v>
      </c>
    </row>
    <row r="2608" spans="1:10" x14ac:dyDescent="0.3">
      <c r="A2608" s="2">
        <v>215357</v>
      </c>
      <c r="B2608" s="2" t="s">
        <v>268</v>
      </c>
      <c r="C2608" s="2" t="s">
        <v>11</v>
      </c>
      <c r="D2608" s="2" t="s">
        <v>1464</v>
      </c>
      <c r="E2608" s="2" t="s">
        <v>68</v>
      </c>
      <c r="F2608" s="2">
        <v>200</v>
      </c>
      <c r="G2608" s="2">
        <v>3.7</v>
      </c>
      <c r="H2608" s="2">
        <v>50</v>
      </c>
      <c r="I2608" s="2" t="s">
        <v>510</v>
      </c>
      <c r="J2608" s="2">
        <v>43</v>
      </c>
    </row>
    <row r="2609" spans="1:10" x14ac:dyDescent="0.3">
      <c r="A2609" s="2">
        <v>219321</v>
      </c>
      <c r="B2609" s="2" t="s">
        <v>315</v>
      </c>
      <c r="C2609" s="2" t="s">
        <v>11</v>
      </c>
      <c r="D2609" s="2" t="s">
        <v>1465</v>
      </c>
      <c r="E2609" s="2" t="s">
        <v>68</v>
      </c>
      <c r="F2609" s="2">
        <v>150</v>
      </c>
      <c r="G2609" s="2">
        <v>4</v>
      </c>
      <c r="H2609" s="2">
        <v>100</v>
      </c>
      <c r="I2609" s="2" t="s">
        <v>315</v>
      </c>
      <c r="J2609" s="2">
        <v>45</v>
      </c>
    </row>
    <row r="2610" spans="1:10" x14ac:dyDescent="0.3">
      <c r="A2610" s="2">
        <v>219602</v>
      </c>
      <c r="B2610" s="2" t="s">
        <v>35</v>
      </c>
      <c r="C2610" s="2" t="s">
        <v>11</v>
      </c>
      <c r="D2610" s="2" t="s">
        <v>1466</v>
      </c>
      <c r="E2610" s="2" t="s">
        <v>16</v>
      </c>
      <c r="F2610" s="2">
        <v>200</v>
      </c>
      <c r="G2610" s="2">
        <v>4.2</v>
      </c>
      <c r="H2610" s="2">
        <v>100</v>
      </c>
      <c r="I2610" s="2" t="s">
        <v>1467</v>
      </c>
      <c r="J2610" s="2">
        <v>53</v>
      </c>
    </row>
    <row r="2611" spans="1:10" x14ac:dyDescent="0.3">
      <c r="A2611" s="2">
        <v>222053</v>
      </c>
      <c r="B2611" s="2" t="s">
        <v>61</v>
      </c>
      <c r="C2611" s="2" t="s">
        <v>11</v>
      </c>
      <c r="D2611" s="2" t="s">
        <v>1468</v>
      </c>
      <c r="E2611" s="2" t="s">
        <v>55</v>
      </c>
      <c r="F2611" s="2">
        <v>500</v>
      </c>
      <c r="G2611" s="2">
        <v>2.9</v>
      </c>
      <c r="H2611" s="2">
        <v>80</v>
      </c>
      <c r="I2611" s="2" t="s">
        <v>61</v>
      </c>
      <c r="J2611" s="2">
        <v>49</v>
      </c>
    </row>
    <row r="2612" spans="1:10" x14ac:dyDescent="0.3">
      <c r="A2612" s="2">
        <v>222381</v>
      </c>
      <c r="B2612" s="2" t="s">
        <v>1469</v>
      </c>
      <c r="C2612" s="2" t="s">
        <v>11</v>
      </c>
      <c r="D2612" s="2" t="s">
        <v>1470</v>
      </c>
      <c r="E2612" s="2" t="s">
        <v>47</v>
      </c>
      <c r="F2612" s="2">
        <v>200</v>
      </c>
      <c r="G2612" s="2">
        <v>4.2</v>
      </c>
      <c r="H2612" s="2">
        <v>500</v>
      </c>
      <c r="I2612" s="2" t="s">
        <v>382</v>
      </c>
      <c r="J2612" s="2">
        <v>51</v>
      </c>
    </row>
    <row r="2613" spans="1:10" x14ac:dyDescent="0.3">
      <c r="A2613" s="2">
        <v>222381</v>
      </c>
      <c r="B2613" s="2" t="s">
        <v>1469</v>
      </c>
      <c r="C2613" s="2" t="s">
        <v>11</v>
      </c>
      <c r="D2613" s="2" t="s">
        <v>1470</v>
      </c>
      <c r="E2613" s="2" t="s">
        <v>33</v>
      </c>
      <c r="F2613" s="2">
        <v>200</v>
      </c>
      <c r="G2613" s="2">
        <v>4.2</v>
      </c>
      <c r="H2613" s="2">
        <v>500</v>
      </c>
      <c r="I2613" s="2" t="s">
        <v>382</v>
      </c>
      <c r="J2613" s="2">
        <v>51</v>
      </c>
    </row>
    <row r="2614" spans="1:10" x14ac:dyDescent="0.3">
      <c r="A2614" s="2">
        <v>222381</v>
      </c>
      <c r="B2614" s="2" t="s">
        <v>1469</v>
      </c>
      <c r="C2614" s="2" t="s">
        <v>11</v>
      </c>
      <c r="D2614" s="2" t="s">
        <v>1470</v>
      </c>
      <c r="E2614" s="2" t="s">
        <v>17</v>
      </c>
      <c r="F2614" s="2">
        <v>200</v>
      </c>
      <c r="G2614" s="2">
        <v>4.2</v>
      </c>
      <c r="H2614" s="2">
        <v>500</v>
      </c>
      <c r="I2614" s="2" t="s">
        <v>382</v>
      </c>
      <c r="J2614" s="2">
        <v>51</v>
      </c>
    </row>
    <row r="2615" spans="1:10" x14ac:dyDescent="0.3">
      <c r="A2615" s="2">
        <v>222381</v>
      </c>
      <c r="B2615" s="2" t="s">
        <v>1469</v>
      </c>
      <c r="C2615" s="2" t="s">
        <v>11</v>
      </c>
      <c r="D2615" s="2" t="s">
        <v>1470</v>
      </c>
      <c r="E2615" s="2" t="s">
        <v>120</v>
      </c>
      <c r="F2615" s="2">
        <v>200</v>
      </c>
      <c r="G2615" s="2">
        <v>4.2</v>
      </c>
      <c r="H2615" s="2">
        <v>500</v>
      </c>
      <c r="I2615" s="2" t="s">
        <v>382</v>
      </c>
      <c r="J2615" s="2">
        <v>51</v>
      </c>
    </row>
    <row r="2616" spans="1:10" x14ac:dyDescent="0.3">
      <c r="A2616" s="2">
        <v>222381</v>
      </c>
      <c r="B2616" s="2" t="s">
        <v>1469</v>
      </c>
      <c r="C2616" s="2" t="s">
        <v>11</v>
      </c>
      <c r="D2616" s="2" t="s">
        <v>1470</v>
      </c>
      <c r="E2616" s="2" t="s">
        <v>436</v>
      </c>
      <c r="F2616" s="2">
        <v>200</v>
      </c>
      <c r="G2616" s="2">
        <v>4.2</v>
      </c>
      <c r="H2616" s="2">
        <v>500</v>
      </c>
      <c r="I2616" s="2" t="s">
        <v>382</v>
      </c>
      <c r="J2616" s="2">
        <v>51</v>
      </c>
    </row>
    <row r="2617" spans="1:10" x14ac:dyDescent="0.3">
      <c r="A2617" s="2">
        <v>227974</v>
      </c>
      <c r="B2617" s="2" t="s">
        <v>225</v>
      </c>
      <c r="C2617" s="2" t="s">
        <v>11</v>
      </c>
      <c r="D2617" s="2" t="s">
        <v>1471</v>
      </c>
      <c r="E2617" s="2" t="s">
        <v>47</v>
      </c>
      <c r="F2617" s="2">
        <v>149</v>
      </c>
      <c r="G2617" s="2">
        <v>4.3</v>
      </c>
      <c r="H2617" s="2">
        <v>100</v>
      </c>
      <c r="I2617" s="2" t="s">
        <v>706</v>
      </c>
      <c r="J2617" s="2">
        <v>61</v>
      </c>
    </row>
    <row r="2618" spans="1:10" x14ac:dyDescent="0.3">
      <c r="A2618" s="2">
        <v>227974</v>
      </c>
      <c r="B2618" s="2" t="s">
        <v>225</v>
      </c>
      <c r="C2618" s="2" t="s">
        <v>11</v>
      </c>
      <c r="D2618" s="2" t="s">
        <v>1471</v>
      </c>
      <c r="E2618" s="2" t="s">
        <v>120</v>
      </c>
      <c r="F2618" s="2">
        <v>149</v>
      </c>
      <c r="G2618" s="2">
        <v>4.3</v>
      </c>
      <c r="H2618" s="2">
        <v>100</v>
      </c>
      <c r="I2618" s="2" t="s">
        <v>706</v>
      </c>
      <c r="J2618" s="2">
        <v>61</v>
      </c>
    </row>
    <row r="2619" spans="1:10" x14ac:dyDescent="0.3">
      <c r="A2619" s="2">
        <v>227974</v>
      </c>
      <c r="B2619" s="2" t="s">
        <v>225</v>
      </c>
      <c r="C2619" s="2" t="s">
        <v>11</v>
      </c>
      <c r="D2619" s="2" t="s">
        <v>1471</v>
      </c>
      <c r="E2619" s="2" t="s">
        <v>184</v>
      </c>
      <c r="F2619" s="2">
        <v>149</v>
      </c>
      <c r="G2619" s="2">
        <v>4.3</v>
      </c>
      <c r="H2619" s="2">
        <v>100</v>
      </c>
      <c r="I2619" s="2" t="s">
        <v>706</v>
      </c>
      <c r="J2619" s="2">
        <v>61</v>
      </c>
    </row>
    <row r="2620" spans="1:10" x14ac:dyDescent="0.3">
      <c r="A2620" s="2">
        <v>228308</v>
      </c>
      <c r="B2620" s="2" t="s">
        <v>286</v>
      </c>
      <c r="C2620" s="2" t="s">
        <v>11</v>
      </c>
      <c r="D2620" s="2" t="s">
        <v>1472</v>
      </c>
      <c r="E2620" s="2" t="s">
        <v>34</v>
      </c>
      <c r="F2620" s="2">
        <v>100</v>
      </c>
      <c r="G2620" s="2">
        <v>3.6</v>
      </c>
      <c r="H2620" s="2">
        <v>20</v>
      </c>
      <c r="I2620" s="2" t="s">
        <v>289</v>
      </c>
      <c r="J2620" s="2">
        <v>39</v>
      </c>
    </row>
    <row r="2621" spans="1:10" x14ac:dyDescent="0.3">
      <c r="A2621" s="2">
        <v>228725</v>
      </c>
      <c r="B2621" s="2" t="s">
        <v>225</v>
      </c>
      <c r="C2621" s="2" t="s">
        <v>11</v>
      </c>
      <c r="D2621" s="2" t="s">
        <v>1473</v>
      </c>
      <c r="E2621" s="2" t="s">
        <v>29</v>
      </c>
      <c r="F2621" s="2">
        <v>200</v>
      </c>
      <c r="G2621" s="2">
        <v>4.4000000000000004</v>
      </c>
      <c r="H2621" s="2">
        <v>100</v>
      </c>
      <c r="I2621" s="2" t="s">
        <v>706</v>
      </c>
      <c r="J2621" s="2">
        <v>51</v>
      </c>
    </row>
    <row r="2622" spans="1:10" x14ac:dyDescent="0.3">
      <c r="A2622" s="2">
        <v>228725</v>
      </c>
      <c r="B2622" s="2" t="s">
        <v>225</v>
      </c>
      <c r="C2622" s="2" t="s">
        <v>11</v>
      </c>
      <c r="D2622" s="2" t="s">
        <v>1473</v>
      </c>
      <c r="E2622" s="2" t="s">
        <v>68</v>
      </c>
      <c r="F2622" s="2">
        <v>200</v>
      </c>
      <c r="G2622" s="2">
        <v>4.4000000000000004</v>
      </c>
      <c r="H2622" s="2">
        <v>100</v>
      </c>
      <c r="I2622" s="2" t="s">
        <v>706</v>
      </c>
      <c r="J2622" s="2">
        <v>51</v>
      </c>
    </row>
    <row r="2623" spans="1:10" x14ac:dyDescent="0.3">
      <c r="A2623" s="2">
        <v>238578</v>
      </c>
      <c r="B2623" s="2" t="s">
        <v>142</v>
      </c>
      <c r="C2623" s="2" t="s">
        <v>11</v>
      </c>
      <c r="D2623" s="2" t="s">
        <v>1474</v>
      </c>
      <c r="E2623" s="2" t="s">
        <v>58</v>
      </c>
      <c r="F2623" s="2">
        <v>250</v>
      </c>
      <c r="G2623" s="2">
        <v>4.4000000000000004</v>
      </c>
      <c r="H2623" s="2">
        <v>20</v>
      </c>
      <c r="I2623" s="2" t="s">
        <v>576</v>
      </c>
      <c r="J2623" s="2">
        <v>72</v>
      </c>
    </row>
    <row r="2624" spans="1:10" x14ac:dyDescent="0.3">
      <c r="A2624" s="2">
        <v>238578</v>
      </c>
      <c r="B2624" s="2" t="s">
        <v>142</v>
      </c>
      <c r="C2624" s="2" t="s">
        <v>11</v>
      </c>
      <c r="D2624" s="2" t="s">
        <v>1474</v>
      </c>
      <c r="E2624" s="2" t="s">
        <v>70</v>
      </c>
      <c r="F2624" s="2">
        <v>250</v>
      </c>
      <c r="G2624" s="2">
        <v>4.4000000000000004</v>
      </c>
      <c r="H2624" s="2">
        <v>20</v>
      </c>
      <c r="I2624" s="2" t="s">
        <v>576</v>
      </c>
      <c r="J2624" s="2">
        <v>72</v>
      </c>
    </row>
    <row r="2625" spans="1:10" x14ac:dyDescent="0.3">
      <c r="A2625" s="2">
        <v>238578</v>
      </c>
      <c r="B2625" s="2" t="s">
        <v>142</v>
      </c>
      <c r="C2625" s="2" t="s">
        <v>11</v>
      </c>
      <c r="D2625" s="2" t="s">
        <v>1474</v>
      </c>
      <c r="E2625" s="2" t="s">
        <v>57</v>
      </c>
      <c r="F2625" s="2">
        <v>250</v>
      </c>
      <c r="G2625" s="2">
        <v>4.4000000000000004</v>
      </c>
      <c r="H2625" s="2">
        <v>20</v>
      </c>
      <c r="I2625" s="2" t="s">
        <v>576</v>
      </c>
      <c r="J2625" s="2">
        <v>72</v>
      </c>
    </row>
    <row r="2626" spans="1:10" x14ac:dyDescent="0.3">
      <c r="A2626" s="2">
        <v>238578</v>
      </c>
      <c r="B2626" s="2" t="s">
        <v>142</v>
      </c>
      <c r="C2626" s="2" t="s">
        <v>11</v>
      </c>
      <c r="D2626" s="2" t="s">
        <v>1474</v>
      </c>
      <c r="E2626" s="2" t="s">
        <v>403</v>
      </c>
      <c r="F2626" s="2">
        <v>250</v>
      </c>
      <c r="G2626" s="2">
        <v>4.4000000000000004</v>
      </c>
      <c r="H2626" s="2">
        <v>20</v>
      </c>
      <c r="I2626" s="2" t="s">
        <v>576</v>
      </c>
      <c r="J2626" s="2">
        <v>72</v>
      </c>
    </row>
    <row r="2627" spans="1:10" x14ac:dyDescent="0.3">
      <c r="A2627" s="2">
        <v>238578</v>
      </c>
      <c r="B2627" s="2" t="s">
        <v>142</v>
      </c>
      <c r="C2627" s="2" t="s">
        <v>11</v>
      </c>
      <c r="D2627" s="2" t="s">
        <v>1474</v>
      </c>
      <c r="E2627" s="2" t="s">
        <v>169</v>
      </c>
      <c r="F2627" s="2">
        <v>250</v>
      </c>
      <c r="G2627" s="2">
        <v>4.4000000000000004</v>
      </c>
      <c r="H2627" s="2">
        <v>20</v>
      </c>
      <c r="I2627" s="2" t="s">
        <v>576</v>
      </c>
      <c r="J2627" s="2">
        <v>72</v>
      </c>
    </row>
    <row r="2628" spans="1:10" x14ac:dyDescent="0.3">
      <c r="A2628" s="2">
        <v>238578</v>
      </c>
      <c r="B2628" s="2" t="s">
        <v>142</v>
      </c>
      <c r="C2628" s="2" t="s">
        <v>11</v>
      </c>
      <c r="D2628" s="2" t="s">
        <v>1474</v>
      </c>
      <c r="E2628" s="2" t="s">
        <v>120</v>
      </c>
      <c r="F2628" s="2">
        <v>250</v>
      </c>
      <c r="G2628" s="2">
        <v>4.4000000000000004</v>
      </c>
      <c r="H2628" s="2">
        <v>20</v>
      </c>
      <c r="I2628" s="2" t="s">
        <v>576</v>
      </c>
      <c r="J2628" s="2">
        <v>72</v>
      </c>
    </row>
    <row r="2629" spans="1:10" x14ac:dyDescent="0.3">
      <c r="A2629" s="2">
        <v>244883</v>
      </c>
      <c r="B2629" s="2" t="s">
        <v>86</v>
      </c>
      <c r="C2629" s="2" t="s">
        <v>11</v>
      </c>
      <c r="D2629" s="2" t="s">
        <v>1401</v>
      </c>
      <c r="E2629" s="2" t="s">
        <v>55</v>
      </c>
      <c r="F2629" s="2">
        <v>120</v>
      </c>
      <c r="G2629" s="2">
        <v>4.5</v>
      </c>
      <c r="H2629" s="2">
        <v>1000</v>
      </c>
      <c r="I2629" s="2" t="s">
        <v>1475</v>
      </c>
      <c r="J2629" s="2">
        <v>46</v>
      </c>
    </row>
    <row r="2630" spans="1:10" x14ac:dyDescent="0.3">
      <c r="A2630" s="2">
        <v>244883</v>
      </c>
      <c r="B2630" s="2" t="s">
        <v>86</v>
      </c>
      <c r="C2630" s="2" t="s">
        <v>11</v>
      </c>
      <c r="D2630" s="2" t="s">
        <v>1401</v>
      </c>
      <c r="E2630" s="2" t="s">
        <v>29</v>
      </c>
      <c r="F2630" s="2">
        <v>120</v>
      </c>
      <c r="G2630" s="2">
        <v>4.5</v>
      </c>
      <c r="H2630" s="2">
        <v>1000</v>
      </c>
      <c r="I2630" s="2" t="s">
        <v>1475</v>
      </c>
      <c r="J2630" s="2">
        <v>46</v>
      </c>
    </row>
    <row r="2631" spans="1:10" x14ac:dyDescent="0.3">
      <c r="A2631" s="2">
        <v>247659</v>
      </c>
      <c r="B2631" s="2" t="s">
        <v>89</v>
      </c>
      <c r="C2631" s="2" t="s">
        <v>11</v>
      </c>
      <c r="D2631" s="2" t="s">
        <v>1476</v>
      </c>
      <c r="E2631" s="2" t="s">
        <v>29</v>
      </c>
      <c r="F2631" s="2">
        <v>300</v>
      </c>
      <c r="G2631" s="2">
        <v>3.2</v>
      </c>
      <c r="H2631" s="2">
        <v>20</v>
      </c>
      <c r="I2631" s="2" t="s">
        <v>649</v>
      </c>
      <c r="J2631" s="2">
        <v>32</v>
      </c>
    </row>
    <row r="2632" spans="1:10" x14ac:dyDescent="0.3">
      <c r="A2632" s="2">
        <v>247659</v>
      </c>
      <c r="B2632" s="2" t="s">
        <v>89</v>
      </c>
      <c r="C2632" s="2" t="s">
        <v>11</v>
      </c>
      <c r="D2632" s="2" t="s">
        <v>1476</v>
      </c>
      <c r="E2632" s="2" t="s">
        <v>57</v>
      </c>
      <c r="F2632" s="2">
        <v>300</v>
      </c>
      <c r="G2632" s="2">
        <v>3.2</v>
      </c>
      <c r="H2632" s="2">
        <v>20</v>
      </c>
      <c r="I2632" s="2" t="s">
        <v>649</v>
      </c>
      <c r="J2632" s="2">
        <v>32</v>
      </c>
    </row>
    <row r="2633" spans="1:10" x14ac:dyDescent="0.3">
      <c r="A2633" s="2">
        <v>250575</v>
      </c>
      <c r="B2633" s="2" t="s">
        <v>61</v>
      </c>
      <c r="C2633" s="2" t="s">
        <v>11</v>
      </c>
      <c r="D2633" s="2" t="s">
        <v>1477</v>
      </c>
      <c r="E2633" s="2" t="s">
        <v>16</v>
      </c>
      <c r="F2633" s="2">
        <v>700</v>
      </c>
      <c r="G2633" s="2">
        <v>4.0999999999999996</v>
      </c>
      <c r="H2633" s="2">
        <v>100</v>
      </c>
      <c r="I2633" s="2" t="s">
        <v>238</v>
      </c>
      <c r="J2633" s="2">
        <v>36</v>
      </c>
    </row>
    <row r="2634" spans="1:10" x14ac:dyDescent="0.3">
      <c r="A2634" s="2">
        <v>251329</v>
      </c>
      <c r="B2634" s="2" t="s">
        <v>127</v>
      </c>
      <c r="C2634" s="2" t="s">
        <v>11</v>
      </c>
      <c r="D2634" s="2" t="s">
        <v>1478</v>
      </c>
      <c r="E2634" s="2" t="s">
        <v>120</v>
      </c>
      <c r="F2634" s="2">
        <v>200</v>
      </c>
      <c r="G2634" s="2">
        <v>3.7</v>
      </c>
      <c r="H2634" s="2">
        <v>20</v>
      </c>
      <c r="I2634" s="2" t="s">
        <v>107</v>
      </c>
      <c r="J2634" s="2">
        <v>39</v>
      </c>
    </row>
    <row r="2635" spans="1:10" x14ac:dyDescent="0.3">
      <c r="A2635" s="2">
        <v>251329</v>
      </c>
      <c r="B2635" s="2" t="s">
        <v>127</v>
      </c>
      <c r="C2635" s="2" t="s">
        <v>11</v>
      </c>
      <c r="D2635" s="2" t="s">
        <v>1478</v>
      </c>
      <c r="E2635" s="2" t="s">
        <v>47</v>
      </c>
      <c r="F2635" s="2">
        <v>200</v>
      </c>
      <c r="G2635" s="2">
        <v>3.7</v>
      </c>
      <c r="H2635" s="2">
        <v>20</v>
      </c>
      <c r="I2635" s="2" t="s">
        <v>107</v>
      </c>
      <c r="J2635" s="2">
        <v>39</v>
      </c>
    </row>
    <row r="2636" spans="1:10" x14ac:dyDescent="0.3">
      <c r="A2636" s="2">
        <v>251329</v>
      </c>
      <c r="B2636" s="2" t="s">
        <v>127</v>
      </c>
      <c r="C2636" s="2" t="s">
        <v>11</v>
      </c>
      <c r="D2636" s="2" t="s">
        <v>1478</v>
      </c>
      <c r="E2636" s="2" t="s">
        <v>615</v>
      </c>
      <c r="F2636" s="2">
        <v>200</v>
      </c>
      <c r="G2636" s="2">
        <v>3.7</v>
      </c>
      <c r="H2636" s="2">
        <v>20</v>
      </c>
      <c r="I2636" s="2" t="s">
        <v>107</v>
      </c>
      <c r="J2636" s="2">
        <v>39</v>
      </c>
    </row>
    <row r="2637" spans="1:10" x14ac:dyDescent="0.3">
      <c r="A2637" s="2">
        <v>259810</v>
      </c>
      <c r="B2637" s="2" t="s">
        <v>25</v>
      </c>
      <c r="C2637" s="2" t="s">
        <v>11</v>
      </c>
      <c r="D2637" s="2" t="s">
        <v>1479</v>
      </c>
      <c r="E2637" s="2" t="s">
        <v>68</v>
      </c>
      <c r="F2637" s="2">
        <v>300</v>
      </c>
      <c r="G2637" s="2">
        <v>4.7</v>
      </c>
      <c r="H2637" s="2">
        <v>100</v>
      </c>
      <c r="I2637" s="2" t="s">
        <v>127</v>
      </c>
      <c r="J2637" s="2">
        <v>45</v>
      </c>
    </row>
    <row r="2638" spans="1:10" x14ac:dyDescent="0.3">
      <c r="A2638" s="2">
        <v>259810</v>
      </c>
      <c r="B2638" s="2" t="s">
        <v>25</v>
      </c>
      <c r="C2638" s="2" t="s">
        <v>11</v>
      </c>
      <c r="D2638" s="2" t="s">
        <v>1479</v>
      </c>
      <c r="E2638" s="2" t="s">
        <v>29</v>
      </c>
      <c r="F2638" s="2">
        <v>300</v>
      </c>
      <c r="G2638" s="2">
        <v>4.7</v>
      </c>
      <c r="H2638" s="2">
        <v>100</v>
      </c>
      <c r="I2638" s="2" t="s">
        <v>127</v>
      </c>
      <c r="J2638" s="2">
        <v>45</v>
      </c>
    </row>
    <row r="2639" spans="1:10" x14ac:dyDescent="0.3">
      <c r="A2639" s="2">
        <v>259810</v>
      </c>
      <c r="B2639" s="2" t="s">
        <v>25</v>
      </c>
      <c r="C2639" s="2" t="s">
        <v>11</v>
      </c>
      <c r="D2639" s="2" t="s">
        <v>1479</v>
      </c>
      <c r="E2639" s="2" t="s">
        <v>120</v>
      </c>
      <c r="F2639" s="2">
        <v>300</v>
      </c>
      <c r="G2639" s="2">
        <v>4.7</v>
      </c>
      <c r="H2639" s="2">
        <v>100</v>
      </c>
      <c r="I2639" s="2" t="s">
        <v>127</v>
      </c>
      <c r="J2639" s="2">
        <v>45</v>
      </c>
    </row>
    <row r="2640" spans="1:10" x14ac:dyDescent="0.3">
      <c r="A2640" s="2">
        <v>259810</v>
      </c>
      <c r="B2640" s="2" t="s">
        <v>25</v>
      </c>
      <c r="C2640" s="2" t="s">
        <v>11</v>
      </c>
      <c r="D2640" s="2" t="s">
        <v>1479</v>
      </c>
      <c r="E2640" s="2" t="s">
        <v>403</v>
      </c>
      <c r="F2640" s="2">
        <v>300</v>
      </c>
      <c r="G2640" s="2">
        <v>4.7</v>
      </c>
      <c r="H2640" s="2">
        <v>100</v>
      </c>
      <c r="I2640" s="2" t="s">
        <v>127</v>
      </c>
      <c r="J2640" s="2">
        <v>45</v>
      </c>
    </row>
    <row r="2641" spans="1:10" x14ac:dyDescent="0.3">
      <c r="A2641" s="2">
        <v>259810</v>
      </c>
      <c r="B2641" s="2" t="s">
        <v>25</v>
      </c>
      <c r="C2641" s="2" t="s">
        <v>11</v>
      </c>
      <c r="D2641" s="2" t="s">
        <v>1479</v>
      </c>
      <c r="E2641" s="2" t="s">
        <v>16</v>
      </c>
      <c r="F2641" s="2">
        <v>300</v>
      </c>
      <c r="G2641" s="2">
        <v>4.7</v>
      </c>
      <c r="H2641" s="2">
        <v>100</v>
      </c>
      <c r="I2641" s="2" t="s">
        <v>127</v>
      </c>
      <c r="J2641" s="2">
        <v>45</v>
      </c>
    </row>
    <row r="2642" spans="1:10" x14ac:dyDescent="0.3">
      <c r="A2642" s="2">
        <v>260136</v>
      </c>
      <c r="B2642" s="2" t="s">
        <v>25</v>
      </c>
      <c r="C2642" s="2" t="s">
        <v>11</v>
      </c>
      <c r="D2642" s="2" t="s">
        <v>1480</v>
      </c>
      <c r="E2642" s="2" t="s">
        <v>33</v>
      </c>
      <c r="F2642" s="2">
        <v>400</v>
      </c>
      <c r="G2642" s="2">
        <v>2.9</v>
      </c>
      <c r="H2642" s="2">
        <v>80</v>
      </c>
      <c r="I2642" s="2" t="s">
        <v>1481</v>
      </c>
      <c r="J2642" s="2">
        <v>64</v>
      </c>
    </row>
    <row r="2643" spans="1:10" x14ac:dyDescent="0.3">
      <c r="A2643" s="2">
        <v>260175</v>
      </c>
      <c r="B2643" s="2" t="s">
        <v>155</v>
      </c>
      <c r="C2643" s="2" t="s">
        <v>11</v>
      </c>
      <c r="D2643" s="2" t="s">
        <v>1482</v>
      </c>
      <c r="E2643" s="2" t="s">
        <v>110</v>
      </c>
      <c r="F2643" s="2">
        <v>150</v>
      </c>
      <c r="G2643" s="2">
        <v>4.0999999999999996</v>
      </c>
      <c r="H2643" s="2">
        <v>100</v>
      </c>
      <c r="I2643" s="2" t="s">
        <v>1302</v>
      </c>
      <c r="J2643" s="2">
        <v>28</v>
      </c>
    </row>
    <row r="2644" spans="1:10" x14ac:dyDescent="0.3">
      <c r="A2644" s="2">
        <v>260175</v>
      </c>
      <c r="B2644" s="2" t="s">
        <v>155</v>
      </c>
      <c r="C2644" s="2" t="s">
        <v>11</v>
      </c>
      <c r="D2644" s="2" t="s">
        <v>1482</v>
      </c>
      <c r="E2644" s="2" t="s">
        <v>29</v>
      </c>
      <c r="F2644" s="2">
        <v>150</v>
      </c>
      <c r="G2644" s="2">
        <v>4.0999999999999996</v>
      </c>
      <c r="H2644" s="2">
        <v>100</v>
      </c>
      <c r="I2644" s="2" t="s">
        <v>1302</v>
      </c>
      <c r="J2644" s="2">
        <v>28</v>
      </c>
    </row>
    <row r="2645" spans="1:10" x14ac:dyDescent="0.3">
      <c r="A2645" s="2">
        <v>260175</v>
      </c>
      <c r="B2645" s="2" t="s">
        <v>155</v>
      </c>
      <c r="C2645" s="2" t="s">
        <v>11</v>
      </c>
      <c r="D2645" s="2" t="s">
        <v>1482</v>
      </c>
      <c r="E2645" s="2" t="s">
        <v>33</v>
      </c>
      <c r="F2645" s="2">
        <v>150</v>
      </c>
      <c r="G2645" s="2">
        <v>4.0999999999999996</v>
      </c>
      <c r="H2645" s="2">
        <v>100</v>
      </c>
      <c r="I2645" s="2" t="s">
        <v>1302</v>
      </c>
      <c r="J2645" s="2">
        <v>28</v>
      </c>
    </row>
    <row r="2646" spans="1:10" x14ac:dyDescent="0.3">
      <c r="A2646" s="2">
        <v>260964</v>
      </c>
      <c r="B2646" s="2" t="s">
        <v>61</v>
      </c>
      <c r="C2646" s="2" t="s">
        <v>11</v>
      </c>
      <c r="D2646" s="2" t="s">
        <v>1483</v>
      </c>
      <c r="E2646" s="2" t="s">
        <v>350</v>
      </c>
      <c r="F2646" s="2">
        <v>150</v>
      </c>
      <c r="G2646" s="2">
        <v>4.2</v>
      </c>
      <c r="H2646" s="2">
        <v>500</v>
      </c>
      <c r="I2646" s="2" t="s">
        <v>217</v>
      </c>
      <c r="J2646" s="2">
        <v>28</v>
      </c>
    </row>
    <row r="2647" spans="1:10" x14ac:dyDescent="0.3">
      <c r="A2647" s="2">
        <v>261729</v>
      </c>
      <c r="B2647" s="2" t="s">
        <v>61</v>
      </c>
      <c r="C2647" s="2" t="s">
        <v>11</v>
      </c>
      <c r="D2647" s="2" t="s">
        <v>341</v>
      </c>
      <c r="E2647" s="2" t="s">
        <v>29</v>
      </c>
      <c r="F2647" s="2">
        <v>200</v>
      </c>
      <c r="G2647" s="2">
        <v>4.4000000000000004</v>
      </c>
      <c r="H2647" s="2">
        <v>500</v>
      </c>
      <c r="I2647" s="2" t="s">
        <v>1484</v>
      </c>
      <c r="J2647" s="2">
        <v>39</v>
      </c>
    </row>
    <row r="2648" spans="1:10" x14ac:dyDescent="0.3">
      <c r="A2648" s="2">
        <v>261729</v>
      </c>
      <c r="B2648" s="2" t="s">
        <v>61</v>
      </c>
      <c r="C2648" s="2" t="s">
        <v>11</v>
      </c>
      <c r="D2648" s="2" t="s">
        <v>341</v>
      </c>
      <c r="E2648" s="2" t="s">
        <v>57</v>
      </c>
      <c r="F2648" s="2">
        <v>200</v>
      </c>
      <c r="G2648" s="2">
        <v>4.4000000000000004</v>
      </c>
      <c r="H2648" s="2">
        <v>500</v>
      </c>
      <c r="I2648" s="2" t="s">
        <v>1484</v>
      </c>
      <c r="J2648" s="2">
        <v>39</v>
      </c>
    </row>
    <row r="2649" spans="1:10" x14ac:dyDescent="0.3">
      <c r="A2649" s="2">
        <v>263841</v>
      </c>
      <c r="B2649" s="2" t="s">
        <v>566</v>
      </c>
      <c r="C2649" s="2" t="s">
        <v>11</v>
      </c>
      <c r="D2649" s="2" t="s">
        <v>1485</v>
      </c>
      <c r="E2649" s="2" t="s">
        <v>45</v>
      </c>
      <c r="F2649" s="2">
        <v>200</v>
      </c>
      <c r="G2649" s="2">
        <v>4.2</v>
      </c>
      <c r="H2649" s="2">
        <v>20</v>
      </c>
      <c r="I2649" s="2" t="s">
        <v>122</v>
      </c>
      <c r="J2649" s="2">
        <v>36</v>
      </c>
    </row>
    <row r="2650" spans="1:10" x14ac:dyDescent="0.3">
      <c r="A2650" s="2">
        <v>263841</v>
      </c>
      <c r="B2650" s="2" t="s">
        <v>566</v>
      </c>
      <c r="C2650" s="2" t="s">
        <v>11</v>
      </c>
      <c r="D2650" s="2" t="s">
        <v>1485</v>
      </c>
      <c r="E2650" s="2" t="s">
        <v>29</v>
      </c>
      <c r="F2650" s="2">
        <v>200</v>
      </c>
      <c r="G2650" s="2">
        <v>4.2</v>
      </c>
      <c r="H2650" s="2">
        <v>20</v>
      </c>
      <c r="I2650" s="2" t="s">
        <v>122</v>
      </c>
      <c r="J2650" s="2">
        <v>36</v>
      </c>
    </row>
    <row r="2651" spans="1:10" x14ac:dyDescent="0.3">
      <c r="A2651" s="2">
        <v>263841</v>
      </c>
      <c r="B2651" s="2" t="s">
        <v>566</v>
      </c>
      <c r="C2651" s="2" t="s">
        <v>11</v>
      </c>
      <c r="D2651" s="2" t="s">
        <v>1485</v>
      </c>
      <c r="E2651" s="2" t="s">
        <v>24</v>
      </c>
      <c r="F2651" s="2">
        <v>200</v>
      </c>
      <c r="G2651" s="2">
        <v>4.2</v>
      </c>
      <c r="H2651" s="2">
        <v>20</v>
      </c>
      <c r="I2651" s="2" t="s">
        <v>122</v>
      </c>
      <c r="J2651" s="2">
        <v>36</v>
      </c>
    </row>
    <row r="2652" spans="1:10" x14ac:dyDescent="0.3">
      <c r="A2652" s="2">
        <v>264137</v>
      </c>
      <c r="B2652" s="2" t="s">
        <v>271</v>
      </c>
      <c r="C2652" s="2" t="s">
        <v>11</v>
      </c>
      <c r="D2652" s="2" t="s">
        <v>1486</v>
      </c>
      <c r="E2652" s="2" t="s">
        <v>55</v>
      </c>
      <c r="F2652" s="2">
        <v>250</v>
      </c>
      <c r="G2652" s="2">
        <v>2.9</v>
      </c>
      <c r="H2652" s="2">
        <v>80</v>
      </c>
      <c r="I2652" s="2" t="s">
        <v>271</v>
      </c>
      <c r="J2652" s="2">
        <v>65</v>
      </c>
    </row>
    <row r="2653" spans="1:10" x14ac:dyDescent="0.3">
      <c r="A2653" s="2">
        <v>264137</v>
      </c>
      <c r="B2653" s="2" t="s">
        <v>271</v>
      </c>
      <c r="C2653" s="2" t="s">
        <v>11</v>
      </c>
      <c r="D2653" s="2" t="s">
        <v>1486</v>
      </c>
      <c r="E2653" s="2" t="s">
        <v>29</v>
      </c>
      <c r="F2653" s="2">
        <v>250</v>
      </c>
      <c r="G2653" s="2">
        <v>2.9</v>
      </c>
      <c r="H2653" s="2">
        <v>80</v>
      </c>
      <c r="I2653" s="2" t="s">
        <v>271</v>
      </c>
      <c r="J2653" s="2">
        <v>65</v>
      </c>
    </row>
    <row r="2654" spans="1:10" x14ac:dyDescent="0.3">
      <c r="A2654" s="2">
        <v>264137</v>
      </c>
      <c r="B2654" s="2" t="s">
        <v>271</v>
      </c>
      <c r="C2654" s="2" t="s">
        <v>11</v>
      </c>
      <c r="D2654" s="2" t="s">
        <v>1486</v>
      </c>
      <c r="E2654" s="2" t="s">
        <v>57</v>
      </c>
      <c r="F2654" s="2">
        <v>250</v>
      </c>
      <c r="G2654" s="2">
        <v>2.9</v>
      </c>
      <c r="H2654" s="2">
        <v>80</v>
      </c>
      <c r="I2654" s="2" t="s">
        <v>271</v>
      </c>
      <c r="J2654" s="2">
        <v>65</v>
      </c>
    </row>
    <row r="2655" spans="1:10" x14ac:dyDescent="0.3">
      <c r="A2655" s="2">
        <v>291308</v>
      </c>
      <c r="B2655" s="2" t="s">
        <v>271</v>
      </c>
      <c r="C2655" s="2" t="s">
        <v>11</v>
      </c>
      <c r="D2655" s="2" t="s">
        <v>1487</v>
      </c>
      <c r="E2655" s="2" t="s">
        <v>47</v>
      </c>
      <c r="F2655" s="2">
        <v>150</v>
      </c>
      <c r="G2655" s="2">
        <v>3.5</v>
      </c>
      <c r="H2655" s="2">
        <v>20</v>
      </c>
      <c r="I2655" s="2" t="s">
        <v>271</v>
      </c>
      <c r="J2655" s="2">
        <v>71</v>
      </c>
    </row>
    <row r="2656" spans="1:10" x14ac:dyDescent="0.3">
      <c r="A2656" s="2">
        <v>291308</v>
      </c>
      <c r="B2656" s="2" t="s">
        <v>271</v>
      </c>
      <c r="C2656" s="2" t="s">
        <v>11</v>
      </c>
      <c r="D2656" s="2" t="s">
        <v>1487</v>
      </c>
      <c r="E2656" s="2" t="s">
        <v>17</v>
      </c>
      <c r="F2656" s="2">
        <v>150</v>
      </c>
      <c r="G2656" s="2">
        <v>3.5</v>
      </c>
      <c r="H2656" s="2">
        <v>20</v>
      </c>
      <c r="I2656" s="2" t="s">
        <v>271</v>
      </c>
      <c r="J2656" s="2">
        <v>71</v>
      </c>
    </row>
    <row r="2657" spans="1:10" x14ac:dyDescent="0.3">
      <c r="A2657" s="2">
        <v>291308</v>
      </c>
      <c r="B2657" s="2" t="s">
        <v>271</v>
      </c>
      <c r="C2657" s="2" t="s">
        <v>11</v>
      </c>
      <c r="D2657" s="2" t="s">
        <v>1487</v>
      </c>
      <c r="E2657" s="2" t="s">
        <v>33</v>
      </c>
      <c r="F2657" s="2">
        <v>150</v>
      </c>
      <c r="G2657" s="2">
        <v>3.5</v>
      </c>
      <c r="H2657" s="2">
        <v>20</v>
      </c>
      <c r="I2657" s="2" t="s">
        <v>271</v>
      </c>
      <c r="J2657" s="2">
        <v>71</v>
      </c>
    </row>
    <row r="2658" spans="1:10" x14ac:dyDescent="0.3">
      <c r="A2658" s="2">
        <v>291308</v>
      </c>
      <c r="B2658" s="2" t="s">
        <v>271</v>
      </c>
      <c r="C2658" s="2" t="s">
        <v>11</v>
      </c>
      <c r="D2658" s="2" t="s">
        <v>1487</v>
      </c>
      <c r="E2658" s="2" t="s">
        <v>29</v>
      </c>
      <c r="F2658" s="2">
        <v>150</v>
      </c>
      <c r="G2658" s="2">
        <v>3.5</v>
      </c>
      <c r="H2658" s="2">
        <v>20</v>
      </c>
      <c r="I2658" s="2" t="s">
        <v>271</v>
      </c>
      <c r="J2658" s="2">
        <v>71</v>
      </c>
    </row>
    <row r="2659" spans="1:10" x14ac:dyDescent="0.3">
      <c r="A2659" s="2">
        <v>291308</v>
      </c>
      <c r="B2659" s="2" t="s">
        <v>271</v>
      </c>
      <c r="C2659" s="2" t="s">
        <v>11</v>
      </c>
      <c r="D2659" s="2" t="s">
        <v>1487</v>
      </c>
      <c r="E2659" s="2" t="s">
        <v>57</v>
      </c>
      <c r="F2659" s="2">
        <v>150</v>
      </c>
      <c r="G2659" s="2">
        <v>3.5</v>
      </c>
      <c r="H2659" s="2">
        <v>20</v>
      </c>
      <c r="I2659" s="2" t="s">
        <v>271</v>
      </c>
      <c r="J2659" s="2">
        <v>71</v>
      </c>
    </row>
    <row r="2660" spans="1:10" x14ac:dyDescent="0.3">
      <c r="A2660" s="2">
        <v>292974</v>
      </c>
      <c r="B2660" s="2" t="s">
        <v>122</v>
      </c>
      <c r="C2660" s="2" t="s">
        <v>11</v>
      </c>
      <c r="D2660" s="2" t="s">
        <v>1488</v>
      </c>
      <c r="E2660" s="2" t="s">
        <v>55</v>
      </c>
      <c r="F2660" s="2">
        <v>150</v>
      </c>
      <c r="G2660" s="2">
        <v>4.3</v>
      </c>
      <c r="H2660" s="2">
        <v>500</v>
      </c>
      <c r="I2660" s="2" t="s">
        <v>211</v>
      </c>
      <c r="J2660" s="2">
        <v>24</v>
      </c>
    </row>
    <row r="2661" spans="1:10" x14ac:dyDescent="0.3">
      <c r="A2661" s="2">
        <v>293369</v>
      </c>
      <c r="B2661" s="2" t="s">
        <v>113</v>
      </c>
      <c r="C2661" s="2" t="s">
        <v>11</v>
      </c>
      <c r="D2661" s="2" t="s">
        <v>1489</v>
      </c>
      <c r="E2661" s="2" t="s">
        <v>59</v>
      </c>
      <c r="F2661" s="2">
        <v>350</v>
      </c>
      <c r="G2661" s="2">
        <v>3.4</v>
      </c>
      <c r="H2661" s="2">
        <v>100</v>
      </c>
      <c r="I2661" s="2" t="s">
        <v>113</v>
      </c>
      <c r="J2661" s="2">
        <v>35</v>
      </c>
    </row>
    <row r="2662" spans="1:10" x14ac:dyDescent="0.3">
      <c r="A2662" s="2">
        <v>293369</v>
      </c>
      <c r="B2662" s="2" t="s">
        <v>113</v>
      </c>
      <c r="C2662" s="2" t="s">
        <v>11</v>
      </c>
      <c r="D2662" s="2" t="s">
        <v>1489</v>
      </c>
      <c r="E2662" s="2" t="s">
        <v>1490</v>
      </c>
      <c r="F2662" s="2">
        <v>350</v>
      </c>
      <c r="G2662" s="2">
        <v>3.4</v>
      </c>
      <c r="H2662" s="2">
        <v>100</v>
      </c>
      <c r="I2662" s="2" t="s">
        <v>113</v>
      </c>
      <c r="J2662" s="2">
        <v>35</v>
      </c>
    </row>
    <row r="2663" spans="1:10" x14ac:dyDescent="0.3">
      <c r="A2663" s="2">
        <v>293369</v>
      </c>
      <c r="B2663" s="2" t="s">
        <v>113</v>
      </c>
      <c r="C2663" s="2" t="s">
        <v>11</v>
      </c>
      <c r="D2663" s="2" t="s">
        <v>1489</v>
      </c>
      <c r="E2663" s="2" t="s">
        <v>628</v>
      </c>
      <c r="F2663" s="2">
        <v>350</v>
      </c>
      <c r="G2663" s="2">
        <v>3.4</v>
      </c>
      <c r="H2663" s="2">
        <v>100</v>
      </c>
      <c r="I2663" s="2" t="s">
        <v>113</v>
      </c>
      <c r="J2663" s="2">
        <v>35</v>
      </c>
    </row>
    <row r="2664" spans="1:10" x14ac:dyDescent="0.3">
      <c r="A2664" s="2">
        <v>296417</v>
      </c>
      <c r="B2664" s="2" t="s">
        <v>74</v>
      </c>
      <c r="C2664" s="2" t="s">
        <v>11</v>
      </c>
      <c r="D2664" s="2" t="s">
        <v>1491</v>
      </c>
      <c r="E2664" s="2" t="s">
        <v>45</v>
      </c>
      <c r="F2664" s="2">
        <v>350</v>
      </c>
      <c r="G2664" s="2">
        <v>4.0999999999999996</v>
      </c>
      <c r="H2664" s="2">
        <v>100</v>
      </c>
      <c r="I2664" s="2" t="s">
        <v>566</v>
      </c>
      <c r="J2664" s="2">
        <v>27</v>
      </c>
    </row>
    <row r="2665" spans="1:10" x14ac:dyDescent="0.3">
      <c r="A2665" s="2">
        <v>308707</v>
      </c>
      <c r="B2665" s="2" t="s">
        <v>25</v>
      </c>
      <c r="C2665" s="2" t="s">
        <v>11</v>
      </c>
      <c r="D2665" s="2" t="s">
        <v>1492</v>
      </c>
      <c r="E2665" s="2" t="s">
        <v>29</v>
      </c>
      <c r="F2665" s="2">
        <v>170</v>
      </c>
      <c r="G2665" s="2">
        <v>4.3</v>
      </c>
      <c r="H2665" s="2">
        <v>100</v>
      </c>
      <c r="I2665" s="2" t="s">
        <v>1493</v>
      </c>
      <c r="J2665" s="2">
        <v>54</v>
      </c>
    </row>
    <row r="2666" spans="1:10" x14ac:dyDescent="0.3">
      <c r="A2666" s="2">
        <v>308707</v>
      </c>
      <c r="B2666" s="2" t="s">
        <v>25</v>
      </c>
      <c r="C2666" s="2" t="s">
        <v>11</v>
      </c>
      <c r="D2666" s="2" t="s">
        <v>1492</v>
      </c>
      <c r="E2666" s="2" t="s">
        <v>57</v>
      </c>
      <c r="F2666" s="2">
        <v>170</v>
      </c>
      <c r="G2666" s="2">
        <v>4.3</v>
      </c>
      <c r="H2666" s="2">
        <v>100</v>
      </c>
      <c r="I2666" s="2" t="s">
        <v>1493</v>
      </c>
      <c r="J2666" s="2">
        <v>54</v>
      </c>
    </row>
    <row r="2667" spans="1:10" x14ac:dyDescent="0.3">
      <c r="A2667" s="2">
        <v>308914</v>
      </c>
      <c r="B2667" s="2" t="s">
        <v>155</v>
      </c>
      <c r="C2667" s="2" t="s">
        <v>11</v>
      </c>
      <c r="D2667" s="2" t="s">
        <v>1494</v>
      </c>
      <c r="E2667" s="2" t="s">
        <v>34</v>
      </c>
      <c r="F2667" s="2">
        <v>400</v>
      </c>
      <c r="G2667" s="2">
        <v>2.9</v>
      </c>
      <c r="H2667" s="2">
        <v>80</v>
      </c>
      <c r="I2667" s="2" t="s">
        <v>211</v>
      </c>
      <c r="J2667" s="2">
        <v>36</v>
      </c>
    </row>
    <row r="2668" spans="1:10" x14ac:dyDescent="0.3">
      <c r="A2668" s="2">
        <v>312884</v>
      </c>
      <c r="B2668" s="2" t="s">
        <v>25</v>
      </c>
      <c r="C2668" s="2" t="s">
        <v>11</v>
      </c>
      <c r="D2668" s="2" t="s">
        <v>1495</v>
      </c>
      <c r="E2668" s="2" t="s">
        <v>29</v>
      </c>
      <c r="F2668" s="2">
        <v>200</v>
      </c>
      <c r="G2668" s="2">
        <v>3.9</v>
      </c>
      <c r="H2668" s="2">
        <v>50</v>
      </c>
      <c r="I2668" s="2" t="s">
        <v>25</v>
      </c>
      <c r="J2668" s="2">
        <v>64</v>
      </c>
    </row>
    <row r="2669" spans="1:10" x14ac:dyDescent="0.3">
      <c r="A2669" s="2">
        <v>312884</v>
      </c>
      <c r="B2669" s="2" t="s">
        <v>25</v>
      </c>
      <c r="C2669" s="2" t="s">
        <v>11</v>
      </c>
      <c r="D2669" s="2" t="s">
        <v>1495</v>
      </c>
      <c r="E2669" s="2" t="s">
        <v>55</v>
      </c>
      <c r="F2669" s="2">
        <v>200</v>
      </c>
      <c r="G2669" s="2">
        <v>3.9</v>
      </c>
      <c r="H2669" s="2">
        <v>50</v>
      </c>
      <c r="I2669" s="2" t="s">
        <v>25</v>
      </c>
      <c r="J2669" s="2">
        <v>64</v>
      </c>
    </row>
    <row r="2670" spans="1:10" x14ac:dyDescent="0.3">
      <c r="A2670" s="2">
        <v>320006</v>
      </c>
      <c r="B2670" s="2" t="s">
        <v>382</v>
      </c>
      <c r="C2670" s="2" t="s">
        <v>11</v>
      </c>
      <c r="D2670" s="2" t="s">
        <v>1496</v>
      </c>
      <c r="E2670" s="2" t="s">
        <v>120</v>
      </c>
      <c r="F2670" s="2">
        <v>150</v>
      </c>
      <c r="G2670" s="2">
        <v>4.5999999999999996</v>
      </c>
      <c r="H2670" s="2">
        <v>50</v>
      </c>
      <c r="I2670" s="2" t="s">
        <v>590</v>
      </c>
      <c r="J2670" s="2">
        <v>67</v>
      </c>
    </row>
    <row r="2671" spans="1:10" x14ac:dyDescent="0.3">
      <c r="A2671" s="2">
        <v>326266</v>
      </c>
      <c r="B2671" s="2" t="s">
        <v>1497</v>
      </c>
      <c r="C2671" s="2" t="s">
        <v>11</v>
      </c>
      <c r="D2671" s="2" t="s">
        <v>1498</v>
      </c>
      <c r="E2671" s="2" t="s">
        <v>55</v>
      </c>
      <c r="F2671" s="2">
        <v>200</v>
      </c>
      <c r="G2671" s="2">
        <v>4.5</v>
      </c>
      <c r="H2671" s="2">
        <v>50</v>
      </c>
      <c r="I2671" s="2" t="s">
        <v>271</v>
      </c>
      <c r="J2671" s="2">
        <v>71</v>
      </c>
    </row>
    <row r="2672" spans="1:10" x14ac:dyDescent="0.3">
      <c r="A2672" s="2">
        <v>326266</v>
      </c>
      <c r="B2672" s="2" t="s">
        <v>1497</v>
      </c>
      <c r="C2672" s="2" t="s">
        <v>11</v>
      </c>
      <c r="D2672" s="2" t="s">
        <v>1498</v>
      </c>
      <c r="E2672" s="2" t="s">
        <v>29</v>
      </c>
      <c r="F2672" s="2">
        <v>200</v>
      </c>
      <c r="G2672" s="2">
        <v>4.5</v>
      </c>
      <c r="H2672" s="2">
        <v>50</v>
      </c>
      <c r="I2672" s="2" t="s">
        <v>271</v>
      </c>
      <c r="J2672" s="2">
        <v>71</v>
      </c>
    </row>
    <row r="2673" spans="1:10" x14ac:dyDescent="0.3">
      <c r="A2673" s="2">
        <v>329070</v>
      </c>
      <c r="B2673" s="2" t="s">
        <v>122</v>
      </c>
      <c r="C2673" s="2" t="s">
        <v>11</v>
      </c>
      <c r="D2673" s="2" t="s">
        <v>1499</v>
      </c>
      <c r="E2673" s="2" t="s">
        <v>47</v>
      </c>
      <c r="F2673" s="2">
        <v>200</v>
      </c>
      <c r="G2673" s="2">
        <v>4.4000000000000004</v>
      </c>
      <c r="H2673" s="2">
        <v>500</v>
      </c>
      <c r="I2673" s="2" t="s">
        <v>566</v>
      </c>
      <c r="J2673" s="2">
        <v>29</v>
      </c>
    </row>
    <row r="2674" spans="1:10" x14ac:dyDescent="0.3">
      <c r="A2674" s="2">
        <v>335325</v>
      </c>
      <c r="B2674" s="2" t="s">
        <v>122</v>
      </c>
      <c r="C2674" s="2" t="s">
        <v>11</v>
      </c>
      <c r="D2674" s="2" t="s">
        <v>1500</v>
      </c>
      <c r="E2674" s="2" t="s">
        <v>55</v>
      </c>
      <c r="F2674" s="2">
        <v>150</v>
      </c>
      <c r="G2674" s="2">
        <v>4.3</v>
      </c>
      <c r="H2674" s="2">
        <v>100</v>
      </c>
      <c r="I2674" s="2" t="s">
        <v>122</v>
      </c>
      <c r="J2674" s="2">
        <v>33</v>
      </c>
    </row>
    <row r="2675" spans="1:10" x14ac:dyDescent="0.3">
      <c r="A2675" s="2">
        <v>336063</v>
      </c>
      <c r="B2675" s="2" t="s">
        <v>25</v>
      </c>
      <c r="C2675" s="2" t="s">
        <v>11</v>
      </c>
      <c r="D2675" s="2" t="s">
        <v>962</v>
      </c>
      <c r="E2675" s="2" t="s">
        <v>120</v>
      </c>
      <c r="F2675" s="2">
        <v>200</v>
      </c>
      <c r="G2675" s="2">
        <v>4.3</v>
      </c>
      <c r="H2675" s="2">
        <v>500</v>
      </c>
      <c r="I2675" s="2" t="s">
        <v>25</v>
      </c>
      <c r="J2675" s="2">
        <v>63</v>
      </c>
    </row>
    <row r="2676" spans="1:10" x14ac:dyDescent="0.3">
      <c r="A2676" s="2">
        <v>336063</v>
      </c>
      <c r="B2676" s="2" t="s">
        <v>25</v>
      </c>
      <c r="C2676" s="2" t="s">
        <v>11</v>
      </c>
      <c r="D2676" s="2" t="s">
        <v>962</v>
      </c>
      <c r="E2676" s="2" t="s">
        <v>16</v>
      </c>
      <c r="F2676" s="2">
        <v>200</v>
      </c>
      <c r="G2676" s="2">
        <v>4.3</v>
      </c>
      <c r="H2676" s="2">
        <v>500</v>
      </c>
      <c r="I2676" s="2" t="s">
        <v>25</v>
      </c>
      <c r="J2676" s="2">
        <v>63</v>
      </c>
    </row>
    <row r="2677" spans="1:10" x14ac:dyDescent="0.3">
      <c r="A2677" s="2">
        <v>336065</v>
      </c>
      <c r="B2677" s="2" t="s">
        <v>71</v>
      </c>
      <c r="C2677" s="2" t="s">
        <v>11</v>
      </c>
      <c r="D2677" s="2" t="s">
        <v>962</v>
      </c>
      <c r="E2677" s="2" t="s">
        <v>16</v>
      </c>
      <c r="F2677" s="2">
        <v>250</v>
      </c>
      <c r="G2677" s="2">
        <v>4.3</v>
      </c>
      <c r="H2677" s="2">
        <v>1000</v>
      </c>
      <c r="I2677" s="2" t="s">
        <v>576</v>
      </c>
      <c r="J2677" s="2">
        <v>67</v>
      </c>
    </row>
    <row r="2678" spans="1:10" x14ac:dyDescent="0.3">
      <c r="A2678" s="2">
        <v>336065</v>
      </c>
      <c r="B2678" s="2" t="s">
        <v>71</v>
      </c>
      <c r="C2678" s="2" t="s">
        <v>11</v>
      </c>
      <c r="D2678" s="2" t="s">
        <v>962</v>
      </c>
      <c r="E2678" s="2" t="s">
        <v>33</v>
      </c>
      <c r="F2678" s="2">
        <v>250</v>
      </c>
      <c r="G2678" s="2">
        <v>4.3</v>
      </c>
      <c r="H2678" s="2">
        <v>1000</v>
      </c>
      <c r="I2678" s="2" t="s">
        <v>576</v>
      </c>
      <c r="J2678" s="2">
        <v>67</v>
      </c>
    </row>
    <row r="2679" spans="1:10" x14ac:dyDescent="0.3">
      <c r="A2679" s="2">
        <v>337008</v>
      </c>
      <c r="B2679" s="2" t="s">
        <v>1501</v>
      </c>
      <c r="C2679" s="2" t="s">
        <v>11</v>
      </c>
      <c r="D2679" s="2" t="s">
        <v>1502</v>
      </c>
      <c r="E2679" s="2" t="s">
        <v>1503</v>
      </c>
      <c r="F2679" s="2">
        <v>100</v>
      </c>
      <c r="G2679" s="2">
        <v>4.2</v>
      </c>
      <c r="H2679" s="2">
        <v>20</v>
      </c>
      <c r="I2679" s="2" t="s">
        <v>596</v>
      </c>
      <c r="J2679" s="2">
        <v>67</v>
      </c>
    </row>
    <row r="2680" spans="1:10" x14ac:dyDescent="0.3">
      <c r="A2680" s="2">
        <v>337008</v>
      </c>
      <c r="B2680" s="2" t="s">
        <v>1501</v>
      </c>
      <c r="C2680" s="2" t="s">
        <v>11</v>
      </c>
      <c r="D2680" s="2" t="s">
        <v>1502</v>
      </c>
      <c r="E2680" s="2" t="s">
        <v>16</v>
      </c>
      <c r="F2680" s="2">
        <v>100</v>
      </c>
      <c r="G2680" s="2">
        <v>4.2</v>
      </c>
      <c r="H2680" s="2">
        <v>20</v>
      </c>
      <c r="I2680" s="2" t="s">
        <v>596</v>
      </c>
      <c r="J2680" s="2">
        <v>67</v>
      </c>
    </row>
    <row r="2681" spans="1:10" x14ac:dyDescent="0.3">
      <c r="A2681" s="2">
        <v>341805</v>
      </c>
      <c r="B2681" s="2" t="s">
        <v>61</v>
      </c>
      <c r="C2681" s="2" t="s">
        <v>11</v>
      </c>
      <c r="D2681" s="2" t="s">
        <v>1504</v>
      </c>
      <c r="E2681" s="2" t="s">
        <v>34</v>
      </c>
      <c r="F2681" s="2">
        <v>200</v>
      </c>
      <c r="G2681" s="2">
        <v>4.0999999999999996</v>
      </c>
      <c r="H2681" s="2">
        <v>500</v>
      </c>
      <c r="I2681" s="2" t="s">
        <v>238</v>
      </c>
      <c r="J2681" s="2">
        <v>42</v>
      </c>
    </row>
    <row r="2682" spans="1:10" x14ac:dyDescent="0.3">
      <c r="A2682" s="2">
        <v>341805</v>
      </c>
      <c r="B2682" s="2" t="s">
        <v>61</v>
      </c>
      <c r="C2682" s="2" t="s">
        <v>11</v>
      </c>
      <c r="D2682" s="2" t="s">
        <v>1504</v>
      </c>
      <c r="E2682" s="2" t="s">
        <v>57</v>
      </c>
      <c r="F2682" s="2">
        <v>200</v>
      </c>
      <c r="G2682" s="2">
        <v>4.0999999999999996</v>
      </c>
      <c r="H2682" s="2">
        <v>500</v>
      </c>
      <c r="I2682" s="2" t="s">
        <v>238</v>
      </c>
      <c r="J2682" s="2">
        <v>42</v>
      </c>
    </row>
    <row r="2683" spans="1:10" x14ac:dyDescent="0.3">
      <c r="A2683" s="2">
        <v>341805</v>
      </c>
      <c r="B2683" s="2" t="s">
        <v>61</v>
      </c>
      <c r="C2683" s="2" t="s">
        <v>11</v>
      </c>
      <c r="D2683" s="2" t="s">
        <v>1504</v>
      </c>
      <c r="E2683" s="2" t="s">
        <v>29</v>
      </c>
      <c r="F2683" s="2">
        <v>200</v>
      </c>
      <c r="G2683" s="2">
        <v>4.0999999999999996</v>
      </c>
      <c r="H2683" s="2">
        <v>500</v>
      </c>
      <c r="I2683" s="2" t="s">
        <v>238</v>
      </c>
      <c r="J2683" s="2">
        <v>42</v>
      </c>
    </row>
    <row r="2684" spans="1:10" x14ac:dyDescent="0.3">
      <c r="A2684" s="2">
        <v>355747</v>
      </c>
      <c r="B2684" s="2" t="s">
        <v>89</v>
      </c>
      <c r="C2684" s="2" t="s">
        <v>11</v>
      </c>
      <c r="D2684" s="2" t="s">
        <v>1505</v>
      </c>
      <c r="E2684" s="2" t="s">
        <v>55</v>
      </c>
      <c r="F2684" s="2">
        <v>120</v>
      </c>
      <c r="G2684" s="2">
        <v>4.4000000000000004</v>
      </c>
      <c r="H2684" s="2">
        <v>100</v>
      </c>
      <c r="I2684" s="2" t="s">
        <v>1402</v>
      </c>
      <c r="J2684" s="2">
        <v>24</v>
      </c>
    </row>
    <row r="2685" spans="1:10" x14ac:dyDescent="0.3">
      <c r="A2685" s="2">
        <v>355747</v>
      </c>
      <c r="B2685" s="2" t="s">
        <v>89</v>
      </c>
      <c r="C2685" s="2" t="s">
        <v>11</v>
      </c>
      <c r="D2685" s="2" t="s">
        <v>1505</v>
      </c>
      <c r="E2685" s="2" t="s">
        <v>29</v>
      </c>
      <c r="F2685" s="2">
        <v>120</v>
      </c>
      <c r="G2685" s="2">
        <v>4.4000000000000004</v>
      </c>
      <c r="H2685" s="2">
        <v>100</v>
      </c>
      <c r="I2685" s="2" t="s">
        <v>1402</v>
      </c>
      <c r="J2685" s="2">
        <v>24</v>
      </c>
    </row>
    <row r="2686" spans="1:10" x14ac:dyDescent="0.3">
      <c r="A2686" s="2">
        <v>355757</v>
      </c>
      <c r="B2686" s="2" t="s">
        <v>86</v>
      </c>
      <c r="C2686" s="2" t="s">
        <v>11</v>
      </c>
      <c r="D2686" s="2" t="s">
        <v>1505</v>
      </c>
      <c r="E2686" s="2" t="s">
        <v>55</v>
      </c>
      <c r="F2686" s="2">
        <v>120</v>
      </c>
      <c r="G2686" s="2">
        <v>4.5</v>
      </c>
      <c r="H2686" s="2">
        <v>100</v>
      </c>
      <c r="I2686" s="2" t="s">
        <v>1475</v>
      </c>
      <c r="J2686" s="2">
        <v>46</v>
      </c>
    </row>
    <row r="2687" spans="1:10" x14ac:dyDescent="0.3">
      <c r="A2687" s="2">
        <v>355757</v>
      </c>
      <c r="B2687" s="2" t="s">
        <v>86</v>
      </c>
      <c r="C2687" s="2" t="s">
        <v>11</v>
      </c>
      <c r="D2687" s="2" t="s">
        <v>1505</v>
      </c>
      <c r="E2687" s="2" t="s">
        <v>29</v>
      </c>
      <c r="F2687" s="2">
        <v>120</v>
      </c>
      <c r="G2687" s="2">
        <v>4.5</v>
      </c>
      <c r="H2687" s="2">
        <v>100</v>
      </c>
      <c r="I2687" s="2" t="s">
        <v>1475</v>
      </c>
      <c r="J2687" s="2">
        <v>46</v>
      </c>
    </row>
    <row r="2688" spans="1:10" x14ac:dyDescent="0.3">
      <c r="A2688" s="2">
        <v>356688</v>
      </c>
      <c r="B2688" s="2" t="s">
        <v>61</v>
      </c>
      <c r="C2688" s="2" t="s">
        <v>11</v>
      </c>
      <c r="D2688" s="2" t="s">
        <v>1506</v>
      </c>
      <c r="E2688" s="2" t="s">
        <v>29</v>
      </c>
      <c r="F2688" s="2">
        <v>300</v>
      </c>
      <c r="G2688" s="2">
        <v>4.5</v>
      </c>
      <c r="H2688" s="2">
        <v>100</v>
      </c>
      <c r="I2688" s="2" t="s">
        <v>1507</v>
      </c>
      <c r="J2688" s="2">
        <v>27</v>
      </c>
    </row>
    <row r="2689" spans="1:10" x14ac:dyDescent="0.3">
      <c r="A2689" s="2">
        <v>356688</v>
      </c>
      <c r="B2689" s="2" t="s">
        <v>61</v>
      </c>
      <c r="C2689" s="2" t="s">
        <v>11</v>
      </c>
      <c r="D2689" s="2" t="s">
        <v>1506</v>
      </c>
      <c r="E2689" s="2" t="s">
        <v>55</v>
      </c>
      <c r="F2689" s="2">
        <v>300</v>
      </c>
      <c r="G2689" s="2">
        <v>4.5</v>
      </c>
      <c r="H2689" s="2">
        <v>100</v>
      </c>
      <c r="I2689" s="2" t="s">
        <v>1507</v>
      </c>
      <c r="J2689" s="2">
        <v>27</v>
      </c>
    </row>
    <row r="2690" spans="1:10" x14ac:dyDescent="0.3">
      <c r="A2690" s="2">
        <v>362084</v>
      </c>
      <c r="B2690" s="2" t="s">
        <v>35</v>
      </c>
      <c r="C2690" s="2" t="s">
        <v>11</v>
      </c>
      <c r="D2690" s="2" t="s">
        <v>1508</v>
      </c>
      <c r="E2690" s="2" t="s">
        <v>57</v>
      </c>
      <c r="F2690" s="2">
        <v>150</v>
      </c>
      <c r="G2690" s="2">
        <v>2.9</v>
      </c>
      <c r="H2690" s="2">
        <v>80</v>
      </c>
      <c r="I2690" s="2" t="s">
        <v>590</v>
      </c>
      <c r="J2690" s="2">
        <v>61</v>
      </c>
    </row>
    <row r="2691" spans="1:10" x14ac:dyDescent="0.3">
      <c r="A2691" s="2">
        <v>365894</v>
      </c>
      <c r="B2691" s="2" t="s">
        <v>61</v>
      </c>
      <c r="C2691" s="2" t="s">
        <v>11</v>
      </c>
      <c r="D2691" s="2" t="s">
        <v>1509</v>
      </c>
      <c r="E2691" s="2" t="s">
        <v>57</v>
      </c>
      <c r="F2691" s="2">
        <v>250</v>
      </c>
      <c r="G2691" s="2">
        <v>3.8</v>
      </c>
      <c r="H2691" s="2">
        <v>100</v>
      </c>
      <c r="I2691" s="2" t="s">
        <v>1510</v>
      </c>
      <c r="J2691" s="2">
        <v>32</v>
      </c>
    </row>
    <row r="2692" spans="1:10" x14ac:dyDescent="0.3">
      <c r="A2692" s="2">
        <v>365894</v>
      </c>
      <c r="B2692" s="2" t="s">
        <v>61</v>
      </c>
      <c r="C2692" s="2" t="s">
        <v>11</v>
      </c>
      <c r="D2692" s="2" t="s">
        <v>1509</v>
      </c>
      <c r="E2692" s="2" t="s">
        <v>55</v>
      </c>
      <c r="F2692" s="2">
        <v>250</v>
      </c>
      <c r="G2692" s="2">
        <v>3.8</v>
      </c>
      <c r="H2692" s="2">
        <v>100</v>
      </c>
      <c r="I2692" s="2" t="s">
        <v>1510</v>
      </c>
      <c r="J2692" s="2">
        <v>32</v>
      </c>
    </row>
    <row r="2693" spans="1:10" x14ac:dyDescent="0.3">
      <c r="A2693" s="2">
        <v>365894</v>
      </c>
      <c r="B2693" s="2" t="s">
        <v>61</v>
      </c>
      <c r="C2693" s="2" t="s">
        <v>11</v>
      </c>
      <c r="D2693" s="2" t="s">
        <v>1509</v>
      </c>
      <c r="E2693" s="2" t="s">
        <v>29</v>
      </c>
      <c r="F2693" s="2">
        <v>250</v>
      </c>
      <c r="G2693" s="2">
        <v>3.8</v>
      </c>
      <c r="H2693" s="2">
        <v>100</v>
      </c>
      <c r="I2693" s="2" t="s">
        <v>1510</v>
      </c>
      <c r="J2693" s="2">
        <v>32</v>
      </c>
    </row>
    <row r="2694" spans="1:10" x14ac:dyDescent="0.3">
      <c r="A2694" s="2">
        <v>366790</v>
      </c>
      <c r="B2694" s="2" t="s">
        <v>468</v>
      </c>
      <c r="C2694" s="2" t="s">
        <v>11</v>
      </c>
      <c r="D2694" s="2" t="s">
        <v>1511</v>
      </c>
      <c r="E2694" s="2" t="s">
        <v>70</v>
      </c>
      <c r="F2694" s="2">
        <v>100</v>
      </c>
      <c r="G2694" s="2">
        <v>4.0999999999999996</v>
      </c>
      <c r="H2694" s="2">
        <v>100</v>
      </c>
      <c r="I2694" s="2" t="s">
        <v>155</v>
      </c>
      <c r="J2694" s="2">
        <v>29</v>
      </c>
    </row>
    <row r="2695" spans="1:10" x14ac:dyDescent="0.3">
      <c r="A2695" s="2">
        <v>366790</v>
      </c>
      <c r="B2695" s="2" t="s">
        <v>468</v>
      </c>
      <c r="C2695" s="2" t="s">
        <v>11</v>
      </c>
      <c r="D2695" s="2" t="s">
        <v>1511</v>
      </c>
      <c r="E2695" s="2" t="s">
        <v>16</v>
      </c>
      <c r="F2695" s="2">
        <v>100</v>
      </c>
      <c r="G2695" s="2">
        <v>4.0999999999999996</v>
      </c>
      <c r="H2695" s="2">
        <v>100</v>
      </c>
      <c r="I2695" s="2" t="s">
        <v>155</v>
      </c>
      <c r="J2695" s="2">
        <v>29</v>
      </c>
    </row>
    <row r="2696" spans="1:10" x14ac:dyDescent="0.3">
      <c r="A2696" s="2">
        <v>366790</v>
      </c>
      <c r="B2696" s="2" t="s">
        <v>468</v>
      </c>
      <c r="C2696" s="2" t="s">
        <v>11</v>
      </c>
      <c r="D2696" s="2" t="s">
        <v>1511</v>
      </c>
      <c r="E2696" s="2" t="s">
        <v>120</v>
      </c>
      <c r="F2696" s="2">
        <v>100</v>
      </c>
      <c r="G2696" s="2">
        <v>4.0999999999999996</v>
      </c>
      <c r="H2696" s="2">
        <v>100</v>
      </c>
      <c r="I2696" s="2" t="s">
        <v>155</v>
      </c>
      <c r="J2696" s="2">
        <v>29</v>
      </c>
    </row>
    <row r="2697" spans="1:10" x14ac:dyDescent="0.3">
      <c r="A2697" s="2">
        <v>366997</v>
      </c>
      <c r="B2697" s="2" t="s">
        <v>77</v>
      </c>
      <c r="C2697" s="2" t="s">
        <v>11</v>
      </c>
      <c r="D2697" s="2" t="s">
        <v>1512</v>
      </c>
      <c r="E2697" s="2" t="s">
        <v>17</v>
      </c>
      <c r="F2697" s="2">
        <v>400</v>
      </c>
      <c r="G2697" s="2">
        <v>3.7</v>
      </c>
      <c r="H2697" s="2">
        <v>50</v>
      </c>
      <c r="I2697" s="2" t="s">
        <v>419</v>
      </c>
      <c r="J2697" s="2">
        <v>45</v>
      </c>
    </row>
    <row r="2698" spans="1:10" x14ac:dyDescent="0.3">
      <c r="A2698" s="2">
        <v>366997</v>
      </c>
      <c r="B2698" s="2" t="s">
        <v>77</v>
      </c>
      <c r="C2698" s="2" t="s">
        <v>11</v>
      </c>
      <c r="D2698" s="2" t="s">
        <v>1512</v>
      </c>
      <c r="E2698" s="2" t="s">
        <v>16</v>
      </c>
      <c r="F2698" s="2">
        <v>400</v>
      </c>
      <c r="G2698" s="2">
        <v>3.7</v>
      </c>
      <c r="H2698" s="2">
        <v>50</v>
      </c>
      <c r="I2698" s="2" t="s">
        <v>419</v>
      </c>
      <c r="J2698" s="2">
        <v>45</v>
      </c>
    </row>
    <row r="2699" spans="1:10" x14ac:dyDescent="0.3">
      <c r="A2699" s="2">
        <v>369381</v>
      </c>
      <c r="B2699" s="2" t="s">
        <v>238</v>
      </c>
      <c r="C2699" s="2" t="s">
        <v>11</v>
      </c>
      <c r="D2699" s="2" t="s">
        <v>1513</v>
      </c>
      <c r="E2699" s="2" t="s">
        <v>29</v>
      </c>
      <c r="F2699" s="2">
        <v>300</v>
      </c>
      <c r="G2699" s="2">
        <v>2.9</v>
      </c>
      <c r="H2699" s="2">
        <v>80</v>
      </c>
      <c r="I2699" s="2" t="s">
        <v>1514</v>
      </c>
      <c r="J2699" s="2">
        <v>32</v>
      </c>
    </row>
    <row r="2700" spans="1:10" x14ac:dyDescent="0.3">
      <c r="A2700" s="2">
        <v>369381</v>
      </c>
      <c r="B2700" s="2" t="s">
        <v>238</v>
      </c>
      <c r="C2700" s="2" t="s">
        <v>11</v>
      </c>
      <c r="D2700" s="2" t="s">
        <v>1513</v>
      </c>
      <c r="E2700" s="2" t="s">
        <v>55</v>
      </c>
      <c r="F2700" s="2">
        <v>300</v>
      </c>
      <c r="G2700" s="2">
        <v>2.9</v>
      </c>
      <c r="H2700" s="2">
        <v>80</v>
      </c>
      <c r="I2700" s="2" t="s">
        <v>1514</v>
      </c>
      <c r="J2700" s="2">
        <v>32</v>
      </c>
    </row>
    <row r="2701" spans="1:10" x14ac:dyDescent="0.3">
      <c r="A2701" s="2">
        <v>369381</v>
      </c>
      <c r="B2701" s="2" t="s">
        <v>238</v>
      </c>
      <c r="C2701" s="2" t="s">
        <v>11</v>
      </c>
      <c r="D2701" s="2" t="s">
        <v>1513</v>
      </c>
      <c r="E2701" s="2" t="s">
        <v>34</v>
      </c>
      <c r="F2701" s="2">
        <v>300</v>
      </c>
      <c r="G2701" s="2">
        <v>2.9</v>
      </c>
      <c r="H2701" s="2">
        <v>80</v>
      </c>
      <c r="I2701" s="2" t="s">
        <v>1514</v>
      </c>
      <c r="J2701" s="2">
        <v>32</v>
      </c>
    </row>
    <row r="2702" spans="1:10" x14ac:dyDescent="0.3">
      <c r="A2702" s="2">
        <v>377930</v>
      </c>
      <c r="B2702" s="2" t="s">
        <v>136</v>
      </c>
      <c r="C2702" s="2" t="s">
        <v>11</v>
      </c>
      <c r="D2702" s="2" t="s">
        <v>1506</v>
      </c>
      <c r="E2702" s="2" t="s">
        <v>29</v>
      </c>
      <c r="F2702" s="2">
        <v>250</v>
      </c>
      <c r="G2702" s="2">
        <v>4</v>
      </c>
      <c r="H2702" s="2">
        <v>20</v>
      </c>
      <c r="I2702" s="2" t="s">
        <v>669</v>
      </c>
      <c r="J2702" s="2">
        <v>61</v>
      </c>
    </row>
    <row r="2703" spans="1:10" x14ac:dyDescent="0.3">
      <c r="A2703" s="2">
        <v>377930</v>
      </c>
      <c r="B2703" s="2" t="s">
        <v>136</v>
      </c>
      <c r="C2703" s="2" t="s">
        <v>11</v>
      </c>
      <c r="D2703" s="2" t="s">
        <v>1506</v>
      </c>
      <c r="E2703" s="2" t="s">
        <v>55</v>
      </c>
      <c r="F2703" s="2">
        <v>250</v>
      </c>
      <c r="G2703" s="2">
        <v>4</v>
      </c>
      <c r="H2703" s="2">
        <v>20</v>
      </c>
      <c r="I2703" s="2" t="s">
        <v>669</v>
      </c>
      <c r="J2703" s="2">
        <v>61</v>
      </c>
    </row>
    <row r="2704" spans="1:10" x14ac:dyDescent="0.3">
      <c r="A2704" s="2">
        <v>382348</v>
      </c>
      <c r="B2704" s="2" t="s">
        <v>576</v>
      </c>
      <c r="C2704" s="2" t="s">
        <v>11</v>
      </c>
      <c r="D2704" s="2" t="s">
        <v>1515</v>
      </c>
      <c r="E2704" s="2" t="s">
        <v>47</v>
      </c>
      <c r="F2704" s="2">
        <v>150</v>
      </c>
      <c r="G2704" s="2">
        <v>4.0999999999999996</v>
      </c>
      <c r="H2704" s="2">
        <v>100</v>
      </c>
      <c r="I2704" s="2" t="s">
        <v>576</v>
      </c>
      <c r="J2704" s="2">
        <v>70</v>
      </c>
    </row>
    <row r="2705" spans="1:10" x14ac:dyDescent="0.3">
      <c r="A2705" s="2">
        <v>382460</v>
      </c>
      <c r="B2705" s="2" t="s">
        <v>238</v>
      </c>
      <c r="C2705" s="2" t="s">
        <v>11</v>
      </c>
      <c r="D2705" s="2" t="s">
        <v>1516</v>
      </c>
      <c r="E2705" s="2" t="s">
        <v>16</v>
      </c>
      <c r="F2705" s="2">
        <v>150</v>
      </c>
      <c r="G2705" s="2">
        <v>3.9</v>
      </c>
      <c r="H2705" s="2">
        <v>100</v>
      </c>
      <c r="I2705" s="2" t="s">
        <v>238</v>
      </c>
      <c r="J2705" s="2">
        <v>27</v>
      </c>
    </row>
    <row r="2706" spans="1:10" x14ac:dyDescent="0.3">
      <c r="A2706" s="2">
        <v>382460</v>
      </c>
      <c r="B2706" s="2" t="s">
        <v>238</v>
      </c>
      <c r="C2706" s="2" t="s">
        <v>11</v>
      </c>
      <c r="D2706" s="2" t="s">
        <v>1516</v>
      </c>
      <c r="E2706" s="2" t="s">
        <v>17</v>
      </c>
      <c r="F2706" s="2">
        <v>150</v>
      </c>
      <c r="G2706" s="2">
        <v>3.9</v>
      </c>
      <c r="H2706" s="2">
        <v>100</v>
      </c>
      <c r="I2706" s="2" t="s">
        <v>238</v>
      </c>
      <c r="J2706" s="2">
        <v>27</v>
      </c>
    </row>
    <row r="2707" spans="1:10" x14ac:dyDescent="0.3">
      <c r="A2707" s="2">
        <v>382460</v>
      </c>
      <c r="B2707" s="2" t="s">
        <v>238</v>
      </c>
      <c r="C2707" s="2" t="s">
        <v>11</v>
      </c>
      <c r="D2707" s="2" t="s">
        <v>1516</v>
      </c>
      <c r="E2707" s="2" t="s">
        <v>47</v>
      </c>
      <c r="F2707" s="2">
        <v>150</v>
      </c>
      <c r="G2707" s="2">
        <v>3.9</v>
      </c>
      <c r="H2707" s="2">
        <v>100</v>
      </c>
      <c r="I2707" s="2" t="s">
        <v>238</v>
      </c>
      <c r="J2707" s="2">
        <v>27</v>
      </c>
    </row>
    <row r="2708" spans="1:10" x14ac:dyDescent="0.3">
      <c r="A2708" s="2">
        <v>383657</v>
      </c>
      <c r="B2708" s="2" t="s">
        <v>414</v>
      </c>
      <c r="C2708" s="2" t="s">
        <v>11</v>
      </c>
      <c r="D2708" s="2" t="s">
        <v>1517</v>
      </c>
      <c r="E2708" s="2" t="s">
        <v>47</v>
      </c>
      <c r="F2708" s="2">
        <v>100</v>
      </c>
      <c r="G2708" s="2">
        <v>4.2</v>
      </c>
      <c r="H2708" s="2">
        <v>50</v>
      </c>
      <c r="I2708" s="2" t="s">
        <v>1518</v>
      </c>
      <c r="J2708" s="2">
        <v>61</v>
      </c>
    </row>
    <row r="2709" spans="1:10" x14ac:dyDescent="0.3">
      <c r="A2709" s="2">
        <v>384883</v>
      </c>
      <c r="B2709" s="2" t="s">
        <v>510</v>
      </c>
      <c r="C2709" s="2" t="s">
        <v>11</v>
      </c>
      <c r="D2709" s="2" t="s">
        <v>1519</v>
      </c>
      <c r="E2709" s="2" t="s">
        <v>16</v>
      </c>
      <c r="F2709" s="2">
        <v>300</v>
      </c>
      <c r="G2709" s="2">
        <v>2.9</v>
      </c>
      <c r="H2709" s="2">
        <v>80</v>
      </c>
      <c r="I2709" s="2" t="s">
        <v>510</v>
      </c>
      <c r="J2709" s="2">
        <v>41</v>
      </c>
    </row>
    <row r="2710" spans="1:10" x14ac:dyDescent="0.3">
      <c r="A2710" s="2">
        <v>384883</v>
      </c>
      <c r="B2710" s="2" t="s">
        <v>510</v>
      </c>
      <c r="C2710" s="2" t="s">
        <v>11</v>
      </c>
      <c r="D2710" s="2" t="s">
        <v>1519</v>
      </c>
      <c r="E2710" s="2" t="s">
        <v>17</v>
      </c>
      <c r="F2710" s="2">
        <v>300</v>
      </c>
      <c r="G2710" s="2">
        <v>2.9</v>
      </c>
      <c r="H2710" s="2">
        <v>80</v>
      </c>
      <c r="I2710" s="2" t="s">
        <v>510</v>
      </c>
      <c r="J2710" s="2">
        <v>41</v>
      </c>
    </row>
    <row r="2711" spans="1:10" x14ac:dyDescent="0.3">
      <c r="A2711" s="2">
        <v>387248</v>
      </c>
      <c r="B2711" s="2" t="s">
        <v>414</v>
      </c>
      <c r="C2711" s="2" t="s">
        <v>11</v>
      </c>
      <c r="D2711" s="2" t="s">
        <v>1520</v>
      </c>
      <c r="E2711" s="2" t="s">
        <v>68</v>
      </c>
      <c r="F2711" s="2">
        <v>150</v>
      </c>
      <c r="G2711" s="2">
        <v>3.5</v>
      </c>
      <c r="H2711" s="2">
        <v>50</v>
      </c>
      <c r="I2711" s="2" t="s">
        <v>414</v>
      </c>
      <c r="J2711" s="2">
        <v>38</v>
      </c>
    </row>
    <row r="2712" spans="1:10" x14ac:dyDescent="0.3">
      <c r="A2712" s="2">
        <v>387248</v>
      </c>
      <c r="B2712" s="2" t="s">
        <v>414</v>
      </c>
      <c r="C2712" s="2" t="s">
        <v>11</v>
      </c>
      <c r="D2712" s="2" t="s">
        <v>1520</v>
      </c>
      <c r="E2712" s="2" t="s">
        <v>120</v>
      </c>
      <c r="F2712" s="2">
        <v>150</v>
      </c>
      <c r="G2712" s="2">
        <v>3.5</v>
      </c>
      <c r="H2712" s="2">
        <v>50</v>
      </c>
      <c r="I2712" s="2" t="s">
        <v>414</v>
      </c>
      <c r="J2712" s="2">
        <v>38</v>
      </c>
    </row>
    <row r="2713" spans="1:10" x14ac:dyDescent="0.3">
      <c r="A2713" s="2">
        <v>389482</v>
      </c>
      <c r="B2713" s="2" t="s">
        <v>414</v>
      </c>
      <c r="C2713" s="2" t="s">
        <v>11</v>
      </c>
      <c r="D2713" s="2" t="s">
        <v>1252</v>
      </c>
      <c r="E2713" s="2" t="s">
        <v>55</v>
      </c>
      <c r="F2713" s="2">
        <v>40</v>
      </c>
      <c r="G2713" s="2">
        <v>2.9</v>
      </c>
      <c r="H2713" s="2">
        <v>80</v>
      </c>
      <c r="I2713" s="2" t="s">
        <v>414</v>
      </c>
      <c r="J2713" s="2">
        <v>44</v>
      </c>
    </row>
    <row r="2714" spans="1:10" x14ac:dyDescent="0.3">
      <c r="A2714" s="2">
        <v>389482</v>
      </c>
      <c r="B2714" s="2" t="s">
        <v>414</v>
      </c>
      <c r="C2714" s="2" t="s">
        <v>11</v>
      </c>
      <c r="D2714" s="2" t="s">
        <v>1252</v>
      </c>
      <c r="E2714" s="2" t="s">
        <v>29</v>
      </c>
      <c r="F2714" s="2">
        <v>40</v>
      </c>
      <c r="G2714" s="2">
        <v>2.9</v>
      </c>
      <c r="H2714" s="2">
        <v>80</v>
      </c>
      <c r="I2714" s="2" t="s">
        <v>414</v>
      </c>
      <c r="J2714" s="2">
        <v>44</v>
      </c>
    </row>
    <row r="2715" spans="1:10" x14ac:dyDescent="0.3">
      <c r="A2715" s="2">
        <v>390659</v>
      </c>
      <c r="B2715" s="2" t="s">
        <v>590</v>
      </c>
      <c r="C2715" s="2" t="s">
        <v>11</v>
      </c>
      <c r="D2715" s="2" t="s">
        <v>1521</v>
      </c>
      <c r="E2715" s="2" t="s">
        <v>57</v>
      </c>
      <c r="F2715" s="2">
        <v>300</v>
      </c>
      <c r="G2715" s="2">
        <v>2.9</v>
      </c>
      <c r="H2715" s="2">
        <v>80</v>
      </c>
      <c r="I2715" s="2" t="s">
        <v>590</v>
      </c>
      <c r="J2715" s="2">
        <v>56</v>
      </c>
    </row>
    <row r="2716" spans="1:10" x14ac:dyDescent="0.3">
      <c r="A2716" s="2">
        <v>390659</v>
      </c>
      <c r="B2716" s="2" t="s">
        <v>590</v>
      </c>
      <c r="C2716" s="2" t="s">
        <v>11</v>
      </c>
      <c r="D2716" s="2" t="s">
        <v>1521</v>
      </c>
      <c r="E2716" s="2" t="s">
        <v>33</v>
      </c>
      <c r="F2716" s="2">
        <v>300</v>
      </c>
      <c r="G2716" s="2">
        <v>2.9</v>
      </c>
      <c r="H2716" s="2">
        <v>80</v>
      </c>
      <c r="I2716" s="2" t="s">
        <v>590</v>
      </c>
      <c r="J2716" s="2">
        <v>56</v>
      </c>
    </row>
    <row r="2717" spans="1:10" x14ac:dyDescent="0.3">
      <c r="A2717" s="2">
        <v>390792</v>
      </c>
      <c r="B2717" s="2" t="s">
        <v>271</v>
      </c>
      <c r="C2717" s="2" t="s">
        <v>11</v>
      </c>
      <c r="D2717" s="2" t="s">
        <v>1522</v>
      </c>
      <c r="E2717" s="2" t="s">
        <v>436</v>
      </c>
      <c r="F2717" s="2">
        <v>120</v>
      </c>
      <c r="G2717" s="2">
        <v>4.8</v>
      </c>
      <c r="H2717" s="2">
        <v>50</v>
      </c>
      <c r="I2717" s="2" t="s">
        <v>271</v>
      </c>
      <c r="J2717" s="2">
        <v>63</v>
      </c>
    </row>
    <row r="2718" spans="1:10" x14ac:dyDescent="0.3">
      <c r="A2718" s="2">
        <v>390792</v>
      </c>
      <c r="B2718" s="2" t="s">
        <v>271</v>
      </c>
      <c r="C2718" s="2" t="s">
        <v>11</v>
      </c>
      <c r="D2718" s="2" t="s">
        <v>1522</v>
      </c>
      <c r="E2718" s="2" t="s">
        <v>57</v>
      </c>
      <c r="F2718" s="2">
        <v>120</v>
      </c>
      <c r="G2718" s="2">
        <v>4.8</v>
      </c>
      <c r="H2718" s="2">
        <v>50</v>
      </c>
      <c r="I2718" s="2" t="s">
        <v>271</v>
      </c>
      <c r="J2718" s="2">
        <v>63</v>
      </c>
    </row>
    <row r="2719" spans="1:10" x14ac:dyDescent="0.3">
      <c r="A2719" s="2">
        <v>390792</v>
      </c>
      <c r="B2719" s="2" t="s">
        <v>271</v>
      </c>
      <c r="C2719" s="2" t="s">
        <v>11</v>
      </c>
      <c r="D2719" s="2" t="s">
        <v>1522</v>
      </c>
      <c r="E2719" s="2" t="s">
        <v>55</v>
      </c>
      <c r="F2719" s="2">
        <v>120</v>
      </c>
      <c r="G2719" s="2">
        <v>4.8</v>
      </c>
      <c r="H2719" s="2">
        <v>50</v>
      </c>
      <c r="I2719" s="2" t="s">
        <v>271</v>
      </c>
      <c r="J2719" s="2">
        <v>63</v>
      </c>
    </row>
    <row r="2720" spans="1:10" x14ac:dyDescent="0.3">
      <c r="A2720" s="2">
        <v>390912</v>
      </c>
      <c r="B2720" s="2" t="s">
        <v>382</v>
      </c>
      <c r="C2720" s="2" t="s">
        <v>11</v>
      </c>
      <c r="D2720" s="2" t="s">
        <v>1523</v>
      </c>
      <c r="E2720" s="2" t="s">
        <v>16</v>
      </c>
      <c r="F2720" s="2">
        <v>200</v>
      </c>
      <c r="G2720" s="2">
        <v>2.9</v>
      </c>
      <c r="H2720" s="2">
        <v>80</v>
      </c>
      <c r="I2720" s="2" t="s">
        <v>1524</v>
      </c>
      <c r="J2720" s="2">
        <v>72</v>
      </c>
    </row>
    <row r="2721" spans="1:10" x14ac:dyDescent="0.3">
      <c r="A2721" s="2">
        <v>392159</v>
      </c>
      <c r="B2721" s="2" t="s">
        <v>590</v>
      </c>
      <c r="C2721" s="2" t="s">
        <v>11</v>
      </c>
      <c r="D2721" s="2" t="s">
        <v>1388</v>
      </c>
      <c r="E2721" s="2" t="s">
        <v>47</v>
      </c>
      <c r="F2721" s="2">
        <v>250</v>
      </c>
      <c r="G2721" s="2">
        <v>4.4000000000000004</v>
      </c>
      <c r="H2721" s="2">
        <v>20</v>
      </c>
      <c r="I2721" s="2" t="s">
        <v>696</v>
      </c>
      <c r="J2721" s="2">
        <v>35</v>
      </c>
    </row>
    <row r="2722" spans="1:10" x14ac:dyDescent="0.3">
      <c r="A2722" s="2">
        <v>392159</v>
      </c>
      <c r="B2722" s="2" t="s">
        <v>590</v>
      </c>
      <c r="C2722" s="2" t="s">
        <v>11</v>
      </c>
      <c r="D2722" s="2" t="s">
        <v>1388</v>
      </c>
      <c r="E2722" s="2" t="s">
        <v>120</v>
      </c>
      <c r="F2722" s="2">
        <v>250</v>
      </c>
      <c r="G2722" s="2">
        <v>4.4000000000000004</v>
      </c>
      <c r="H2722" s="2">
        <v>20</v>
      </c>
      <c r="I2722" s="2" t="s">
        <v>696</v>
      </c>
      <c r="J2722" s="2">
        <v>35</v>
      </c>
    </row>
    <row r="2723" spans="1:10" x14ac:dyDescent="0.3">
      <c r="A2723" s="2">
        <v>393500</v>
      </c>
      <c r="B2723" s="2" t="s">
        <v>238</v>
      </c>
      <c r="C2723" s="2" t="s">
        <v>11</v>
      </c>
      <c r="D2723" s="2" t="s">
        <v>1525</v>
      </c>
      <c r="E2723" s="2" t="s">
        <v>45</v>
      </c>
      <c r="F2723" s="2">
        <v>300</v>
      </c>
      <c r="G2723" s="2">
        <v>3.8</v>
      </c>
      <c r="H2723" s="2">
        <v>20</v>
      </c>
      <c r="I2723" s="2" t="s">
        <v>238</v>
      </c>
      <c r="J2723" s="2">
        <v>32</v>
      </c>
    </row>
    <row r="2724" spans="1:10" x14ac:dyDescent="0.3">
      <c r="A2724" s="2">
        <v>393942</v>
      </c>
      <c r="B2724" s="2" t="s">
        <v>510</v>
      </c>
      <c r="C2724" s="2" t="s">
        <v>11</v>
      </c>
      <c r="D2724" s="2" t="s">
        <v>1526</v>
      </c>
      <c r="E2724" s="2" t="s">
        <v>16</v>
      </c>
      <c r="F2724" s="2">
        <v>200</v>
      </c>
      <c r="G2724" s="2">
        <v>4.2</v>
      </c>
      <c r="H2724" s="2">
        <v>50</v>
      </c>
      <c r="I2724" s="2" t="s">
        <v>510</v>
      </c>
      <c r="J2724" s="2">
        <v>48</v>
      </c>
    </row>
    <row r="2725" spans="1:10" x14ac:dyDescent="0.3">
      <c r="A2725" s="2">
        <v>394087</v>
      </c>
      <c r="B2725" s="2" t="s">
        <v>414</v>
      </c>
      <c r="C2725" s="2" t="s">
        <v>11</v>
      </c>
      <c r="D2725" s="2" t="s">
        <v>1527</v>
      </c>
      <c r="E2725" s="2" t="s">
        <v>246</v>
      </c>
      <c r="F2725" s="2">
        <v>250</v>
      </c>
      <c r="G2725" s="2">
        <v>2.9</v>
      </c>
      <c r="H2725" s="2">
        <v>80</v>
      </c>
      <c r="I2725" s="2" t="s">
        <v>414</v>
      </c>
      <c r="J2725" s="2">
        <v>45</v>
      </c>
    </row>
    <row r="2726" spans="1:10" x14ac:dyDescent="0.3">
      <c r="A2726" s="2">
        <v>394087</v>
      </c>
      <c r="B2726" s="2" t="s">
        <v>414</v>
      </c>
      <c r="C2726" s="2" t="s">
        <v>11</v>
      </c>
      <c r="D2726" s="2" t="s">
        <v>1527</v>
      </c>
      <c r="E2726" s="2" t="s">
        <v>42</v>
      </c>
      <c r="F2726" s="2">
        <v>250</v>
      </c>
      <c r="G2726" s="2">
        <v>2.9</v>
      </c>
      <c r="H2726" s="2">
        <v>80</v>
      </c>
      <c r="I2726" s="2" t="s">
        <v>414</v>
      </c>
      <c r="J2726" s="2">
        <v>45</v>
      </c>
    </row>
    <row r="2727" spans="1:10" x14ac:dyDescent="0.3">
      <c r="A2727" s="2">
        <v>394087</v>
      </c>
      <c r="B2727" s="2" t="s">
        <v>414</v>
      </c>
      <c r="C2727" s="2" t="s">
        <v>11</v>
      </c>
      <c r="D2727" s="2" t="s">
        <v>1527</v>
      </c>
      <c r="E2727" s="2" t="s">
        <v>17</v>
      </c>
      <c r="F2727" s="2">
        <v>250</v>
      </c>
      <c r="G2727" s="2">
        <v>2.9</v>
      </c>
      <c r="H2727" s="2">
        <v>80</v>
      </c>
      <c r="I2727" s="2" t="s">
        <v>414</v>
      </c>
      <c r="J2727" s="2">
        <v>45</v>
      </c>
    </row>
    <row r="2728" spans="1:10" x14ac:dyDescent="0.3">
      <c r="A2728" s="2">
        <v>395519</v>
      </c>
      <c r="B2728" s="2" t="s">
        <v>238</v>
      </c>
      <c r="C2728" s="2" t="s">
        <v>11</v>
      </c>
      <c r="D2728" s="2" t="s">
        <v>1528</v>
      </c>
      <c r="E2728" s="2" t="s">
        <v>45</v>
      </c>
      <c r="F2728" s="2">
        <v>300</v>
      </c>
      <c r="G2728" s="2">
        <v>4.0999999999999996</v>
      </c>
      <c r="H2728" s="2">
        <v>500</v>
      </c>
      <c r="I2728" s="2" t="s">
        <v>238</v>
      </c>
      <c r="J2728" s="2">
        <v>31</v>
      </c>
    </row>
    <row r="2729" spans="1:10" x14ac:dyDescent="0.3">
      <c r="A2729" s="2">
        <v>395519</v>
      </c>
      <c r="B2729" s="2" t="s">
        <v>238</v>
      </c>
      <c r="C2729" s="2" t="s">
        <v>11</v>
      </c>
      <c r="D2729" s="2" t="s">
        <v>1528</v>
      </c>
      <c r="E2729" s="2" t="s">
        <v>24</v>
      </c>
      <c r="F2729" s="2">
        <v>300</v>
      </c>
      <c r="G2729" s="2">
        <v>4.0999999999999996</v>
      </c>
      <c r="H2729" s="2">
        <v>500</v>
      </c>
      <c r="I2729" s="2" t="s">
        <v>238</v>
      </c>
      <c r="J2729" s="2">
        <v>31</v>
      </c>
    </row>
    <row r="2730" spans="1:10" x14ac:dyDescent="0.3">
      <c r="A2730" s="2">
        <v>395848</v>
      </c>
      <c r="B2730" s="2" t="s">
        <v>238</v>
      </c>
      <c r="C2730" s="2" t="s">
        <v>11</v>
      </c>
      <c r="D2730" s="2" t="s">
        <v>1529</v>
      </c>
      <c r="E2730" s="2" t="s">
        <v>47</v>
      </c>
      <c r="F2730" s="2">
        <v>100</v>
      </c>
      <c r="G2730" s="2">
        <v>2.9</v>
      </c>
      <c r="H2730" s="2">
        <v>80</v>
      </c>
      <c r="I2730" s="2" t="s">
        <v>238</v>
      </c>
      <c r="J2730" s="2">
        <v>33</v>
      </c>
    </row>
    <row r="2731" spans="1:10" x14ac:dyDescent="0.3">
      <c r="A2731" s="2">
        <v>396275</v>
      </c>
      <c r="B2731" s="2" t="s">
        <v>419</v>
      </c>
      <c r="C2731" s="2" t="s">
        <v>11</v>
      </c>
      <c r="D2731" s="2" t="s">
        <v>1530</v>
      </c>
      <c r="E2731" s="2" t="s">
        <v>17</v>
      </c>
      <c r="F2731" s="2">
        <v>400</v>
      </c>
      <c r="G2731" s="2">
        <v>3.5</v>
      </c>
      <c r="H2731" s="2">
        <v>100</v>
      </c>
      <c r="I2731" s="2" t="s">
        <v>419</v>
      </c>
      <c r="J2731" s="2">
        <v>63</v>
      </c>
    </row>
    <row r="2732" spans="1:10" x14ac:dyDescent="0.3">
      <c r="A2732" s="2">
        <v>396275</v>
      </c>
      <c r="B2732" s="2" t="s">
        <v>419</v>
      </c>
      <c r="C2732" s="2" t="s">
        <v>11</v>
      </c>
      <c r="D2732" s="2" t="s">
        <v>1530</v>
      </c>
      <c r="E2732" s="2" t="s">
        <v>57</v>
      </c>
      <c r="F2732" s="2">
        <v>400</v>
      </c>
      <c r="G2732" s="2">
        <v>3.5</v>
      </c>
      <c r="H2732" s="2">
        <v>100</v>
      </c>
      <c r="I2732" s="2" t="s">
        <v>419</v>
      </c>
      <c r="J2732" s="2">
        <v>63</v>
      </c>
    </row>
    <row r="2733" spans="1:10" x14ac:dyDescent="0.3">
      <c r="A2733" s="2">
        <v>397171</v>
      </c>
      <c r="B2733" s="2" t="s">
        <v>238</v>
      </c>
      <c r="C2733" s="2" t="s">
        <v>11</v>
      </c>
      <c r="D2733" s="2" t="s">
        <v>1531</v>
      </c>
      <c r="E2733" s="2" t="s">
        <v>17</v>
      </c>
      <c r="F2733" s="2">
        <v>350</v>
      </c>
      <c r="G2733" s="2">
        <v>3.5</v>
      </c>
      <c r="H2733" s="2">
        <v>20</v>
      </c>
      <c r="I2733" s="2" t="s">
        <v>238</v>
      </c>
      <c r="J2733" s="2">
        <v>31</v>
      </c>
    </row>
    <row r="2734" spans="1:10" x14ac:dyDescent="0.3">
      <c r="A2734" s="2">
        <v>400587</v>
      </c>
      <c r="B2734" s="2" t="s">
        <v>596</v>
      </c>
      <c r="C2734" s="2" t="s">
        <v>11</v>
      </c>
      <c r="D2734" s="2" t="s">
        <v>1532</v>
      </c>
      <c r="E2734" s="2" t="s">
        <v>47</v>
      </c>
      <c r="F2734" s="2">
        <v>150</v>
      </c>
      <c r="G2734" s="2">
        <v>3.9</v>
      </c>
      <c r="H2734" s="2">
        <v>20</v>
      </c>
      <c r="I2734" s="2" t="s">
        <v>596</v>
      </c>
      <c r="J2734" s="2">
        <v>47</v>
      </c>
    </row>
    <row r="2735" spans="1:10" x14ac:dyDescent="0.3">
      <c r="A2735" s="2">
        <v>401051</v>
      </c>
      <c r="B2735" s="2" t="s">
        <v>271</v>
      </c>
      <c r="C2735" s="2" t="s">
        <v>11</v>
      </c>
      <c r="D2735" s="2" t="s">
        <v>1533</v>
      </c>
      <c r="E2735" s="2" t="s">
        <v>1503</v>
      </c>
      <c r="F2735" s="2">
        <v>100</v>
      </c>
      <c r="G2735" s="2">
        <v>4.5</v>
      </c>
      <c r="H2735" s="2">
        <v>20</v>
      </c>
      <c r="I2735" s="2" t="s">
        <v>271</v>
      </c>
      <c r="J2735" s="2">
        <v>67</v>
      </c>
    </row>
    <row r="2736" spans="1:10" x14ac:dyDescent="0.3">
      <c r="A2736" s="2">
        <v>401165</v>
      </c>
      <c r="B2736" s="2" t="s">
        <v>419</v>
      </c>
      <c r="C2736" s="2" t="s">
        <v>11</v>
      </c>
      <c r="D2736" s="2" t="s">
        <v>1534</v>
      </c>
      <c r="E2736" s="2" t="s">
        <v>57</v>
      </c>
      <c r="F2736" s="2">
        <v>300</v>
      </c>
      <c r="G2736" s="2">
        <v>2.9</v>
      </c>
      <c r="H2736" s="2">
        <v>80</v>
      </c>
      <c r="I2736" s="2" t="s">
        <v>419</v>
      </c>
      <c r="J2736" s="2">
        <v>68</v>
      </c>
    </row>
    <row r="2737" spans="1:10" x14ac:dyDescent="0.3">
      <c r="A2737" s="2">
        <v>402069</v>
      </c>
      <c r="B2737" s="2" t="s">
        <v>510</v>
      </c>
      <c r="C2737" s="2" t="s">
        <v>11</v>
      </c>
      <c r="D2737" s="2" t="s">
        <v>1535</v>
      </c>
      <c r="E2737" s="2" t="s">
        <v>58</v>
      </c>
      <c r="F2737" s="2">
        <v>150</v>
      </c>
      <c r="G2737" s="2">
        <v>2.9</v>
      </c>
      <c r="H2737" s="2">
        <v>80</v>
      </c>
      <c r="I2737" s="2" t="s">
        <v>510</v>
      </c>
      <c r="J2737" s="2">
        <v>48</v>
      </c>
    </row>
    <row r="2738" spans="1:10" x14ac:dyDescent="0.3">
      <c r="A2738" s="2">
        <v>402069</v>
      </c>
      <c r="B2738" s="2" t="s">
        <v>510</v>
      </c>
      <c r="C2738" s="2" t="s">
        <v>11</v>
      </c>
      <c r="D2738" s="2" t="s">
        <v>1535</v>
      </c>
      <c r="E2738" s="2" t="s">
        <v>57</v>
      </c>
      <c r="F2738" s="2">
        <v>150</v>
      </c>
      <c r="G2738" s="2">
        <v>2.9</v>
      </c>
      <c r="H2738" s="2">
        <v>80</v>
      </c>
      <c r="I2738" s="2" t="s">
        <v>510</v>
      </c>
      <c r="J2738" s="2">
        <v>48</v>
      </c>
    </row>
    <row r="2739" spans="1:10" x14ac:dyDescent="0.3">
      <c r="A2739" s="2">
        <v>402069</v>
      </c>
      <c r="B2739" s="2" t="s">
        <v>510</v>
      </c>
      <c r="C2739" s="2" t="s">
        <v>11</v>
      </c>
      <c r="D2739" s="2" t="s">
        <v>1535</v>
      </c>
      <c r="E2739" s="2" t="s">
        <v>436</v>
      </c>
      <c r="F2739" s="2">
        <v>150</v>
      </c>
      <c r="G2739" s="2">
        <v>2.9</v>
      </c>
      <c r="H2739" s="2">
        <v>80</v>
      </c>
      <c r="I2739" s="2" t="s">
        <v>510</v>
      </c>
      <c r="J2739" s="2">
        <v>48</v>
      </c>
    </row>
    <row r="2740" spans="1:10" x14ac:dyDescent="0.3">
      <c r="A2740" s="2">
        <v>405152</v>
      </c>
      <c r="B2740" s="2" t="s">
        <v>419</v>
      </c>
      <c r="C2740" s="2" t="s">
        <v>11</v>
      </c>
      <c r="D2740" s="2" t="s">
        <v>1536</v>
      </c>
      <c r="E2740" s="2" t="s">
        <v>17</v>
      </c>
      <c r="F2740" s="2">
        <v>250</v>
      </c>
      <c r="G2740" s="2">
        <v>4.2</v>
      </c>
      <c r="H2740" s="2">
        <v>100</v>
      </c>
      <c r="I2740" s="2" t="s">
        <v>419</v>
      </c>
      <c r="J2740" s="2">
        <v>54</v>
      </c>
    </row>
    <row r="2741" spans="1:10" x14ac:dyDescent="0.3">
      <c r="A2741" s="2">
        <v>405152</v>
      </c>
      <c r="B2741" s="2" t="s">
        <v>419</v>
      </c>
      <c r="C2741" s="2" t="s">
        <v>11</v>
      </c>
      <c r="D2741" s="2" t="s">
        <v>1536</v>
      </c>
      <c r="E2741" s="2" t="s">
        <v>24</v>
      </c>
      <c r="F2741" s="2">
        <v>250</v>
      </c>
      <c r="G2741" s="2">
        <v>4.2</v>
      </c>
      <c r="H2741" s="2">
        <v>100</v>
      </c>
      <c r="I2741" s="2" t="s">
        <v>419</v>
      </c>
      <c r="J2741" s="2">
        <v>54</v>
      </c>
    </row>
    <row r="2742" spans="1:10" x14ac:dyDescent="0.3">
      <c r="A2742" s="2">
        <v>405152</v>
      </c>
      <c r="B2742" s="2" t="s">
        <v>419</v>
      </c>
      <c r="C2742" s="2" t="s">
        <v>11</v>
      </c>
      <c r="D2742" s="2" t="s">
        <v>1536</v>
      </c>
      <c r="E2742" s="2" t="s">
        <v>184</v>
      </c>
      <c r="F2742" s="2">
        <v>250</v>
      </c>
      <c r="G2742" s="2">
        <v>4.2</v>
      </c>
      <c r="H2742" s="2">
        <v>100</v>
      </c>
      <c r="I2742" s="2" t="s">
        <v>419</v>
      </c>
      <c r="J2742" s="2">
        <v>54</v>
      </c>
    </row>
    <row r="2743" spans="1:10" x14ac:dyDescent="0.3">
      <c r="A2743" s="2">
        <v>407008</v>
      </c>
      <c r="B2743" s="2" t="s">
        <v>510</v>
      </c>
      <c r="C2743" s="2" t="s">
        <v>11</v>
      </c>
      <c r="D2743" s="2" t="s">
        <v>1537</v>
      </c>
      <c r="E2743" s="2" t="s">
        <v>16</v>
      </c>
      <c r="F2743" s="2">
        <v>300</v>
      </c>
      <c r="G2743" s="2">
        <v>2.9</v>
      </c>
      <c r="H2743" s="2">
        <v>80</v>
      </c>
      <c r="I2743" s="2" t="s">
        <v>510</v>
      </c>
      <c r="J2743" s="2">
        <v>50</v>
      </c>
    </row>
    <row r="2744" spans="1:10" x14ac:dyDescent="0.3">
      <c r="A2744" s="2">
        <v>408751</v>
      </c>
      <c r="B2744" s="2" t="s">
        <v>382</v>
      </c>
      <c r="C2744" s="2" t="s">
        <v>11</v>
      </c>
      <c r="D2744" s="2" t="s">
        <v>1538</v>
      </c>
      <c r="E2744" s="2" t="s">
        <v>47</v>
      </c>
      <c r="F2744" s="2">
        <v>200</v>
      </c>
      <c r="G2744" s="2">
        <v>4</v>
      </c>
      <c r="H2744" s="2">
        <v>20</v>
      </c>
      <c r="I2744" s="2" t="s">
        <v>382</v>
      </c>
      <c r="J2744" s="2">
        <v>61</v>
      </c>
    </row>
    <row r="2745" spans="1:10" x14ac:dyDescent="0.3">
      <c r="A2745" s="2">
        <v>408751</v>
      </c>
      <c r="B2745" s="2" t="s">
        <v>382</v>
      </c>
      <c r="C2745" s="2" t="s">
        <v>11</v>
      </c>
      <c r="D2745" s="2" t="s">
        <v>1538</v>
      </c>
      <c r="E2745" s="2" t="s">
        <v>58</v>
      </c>
      <c r="F2745" s="2">
        <v>200</v>
      </c>
      <c r="G2745" s="2">
        <v>4</v>
      </c>
      <c r="H2745" s="2">
        <v>20</v>
      </c>
      <c r="I2745" s="2" t="s">
        <v>382</v>
      </c>
      <c r="J2745" s="2">
        <v>61</v>
      </c>
    </row>
    <row r="2746" spans="1:10" x14ac:dyDescent="0.3">
      <c r="A2746" s="2">
        <v>408751</v>
      </c>
      <c r="B2746" s="2" t="s">
        <v>382</v>
      </c>
      <c r="C2746" s="2" t="s">
        <v>11</v>
      </c>
      <c r="D2746" s="2" t="s">
        <v>1538</v>
      </c>
      <c r="E2746" s="2" t="s">
        <v>68</v>
      </c>
      <c r="F2746" s="2">
        <v>200</v>
      </c>
      <c r="G2746" s="2">
        <v>4</v>
      </c>
      <c r="H2746" s="2">
        <v>20</v>
      </c>
      <c r="I2746" s="2" t="s">
        <v>382</v>
      </c>
      <c r="J2746" s="2">
        <v>61</v>
      </c>
    </row>
    <row r="2747" spans="1:10" x14ac:dyDescent="0.3">
      <c r="A2747" s="2">
        <v>408977</v>
      </c>
      <c r="B2747" s="2" t="s">
        <v>596</v>
      </c>
      <c r="C2747" s="2" t="s">
        <v>11</v>
      </c>
      <c r="D2747" s="2" t="s">
        <v>1539</v>
      </c>
      <c r="E2747" s="2" t="s">
        <v>47</v>
      </c>
      <c r="F2747" s="2">
        <v>150</v>
      </c>
      <c r="G2747" s="2">
        <v>3.9</v>
      </c>
      <c r="H2747" s="2">
        <v>100</v>
      </c>
      <c r="I2747" s="2" t="s">
        <v>596</v>
      </c>
      <c r="J2747" s="2">
        <v>43</v>
      </c>
    </row>
    <row r="2748" spans="1:10" x14ac:dyDescent="0.3">
      <c r="A2748" s="2">
        <v>409017</v>
      </c>
      <c r="B2748" s="2" t="s">
        <v>271</v>
      </c>
      <c r="C2748" s="2" t="s">
        <v>11</v>
      </c>
      <c r="D2748" s="2" t="s">
        <v>1540</v>
      </c>
      <c r="E2748" s="2" t="s">
        <v>68</v>
      </c>
      <c r="F2748" s="2">
        <v>499</v>
      </c>
      <c r="G2748" s="2">
        <v>2.9</v>
      </c>
      <c r="H2748" s="2">
        <v>80</v>
      </c>
      <c r="I2748" s="2" t="s">
        <v>271</v>
      </c>
      <c r="J2748" s="2">
        <v>76</v>
      </c>
    </row>
    <row r="2749" spans="1:10" x14ac:dyDescent="0.3">
      <c r="A2749" s="2">
        <v>409412</v>
      </c>
      <c r="B2749" s="2" t="s">
        <v>277</v>
      </c>
      <c r="C2749" s="2" t="s">
        <v>11</v>
      </c>
      <c r="D2749" s="2" t="s">
        <v>1312</v>
      </c>
      <c r="E2749" s="2" t="s">
        <v>29</v>
      </c>
      <c r="F2749" s="2">
        <v>100</v>
      </c>
      <c r="G2749" s="2">
        <v>2.9</v>
      </c>
      <c r="H2749" s="2">
        <v>80</v>
      </c>
      <c r="I2749" s="2" t="s">
        <v>277</v>
      </c>
      <c r="J2749" s="2">
        <v>65</v>
      </c>
    </row>
    <row r="2750" spans="1:10" x14ac:dyDescent="0.3">
      <c r="A2750" s="2">
        <v>414605</v>
      </c>
      <c r="B2750" s="2" t="s">
        <v>136</v>
      </c>
      <c r="C2750" s="2" t="s">
        <v>11</v>
      </c>
      <c r="D2750" s="2" t="s">
        <v>1541</v>
      </c>
      <c r="E2750" s="2" t="s">
        <v>436</v>
      </c>
      <c r="F2750" s="2">
        <v>200</v>
      </c>
      <c r="G2750" s="2">
        <v>3.8</v>
      </c>
      <c r="H2750" s="2">
        <v>20</v>
      </c>
      <c r="I2750" s="2" t="s">
        <v>136</v>
      </c>
      <c r="J2750" s="2">
        <v>57</v>
      </c>
    </row>
    <row r="2751" spans="1:10" x14ac:dyDescent="0.3">
      <c r="A2751" s="2">
        <v>414605</v>
      </c>
      <c r="B2751" s="2" t="s">
        <v>136</v>
      </c>
      <c r="C2751" s="2" t="s">
        <v>11</v>
      </c>
      <c r="D2751" s="2" t="s">
        <v>1541</v>
      </c>
      <c r="E2751" s="2" t="s">
        <v>169</v>
      </c>
      <c r="F2751" s="2">
        <v>200</v>
      </c>
      <c r="G2751" s="2">
        <v>3.8</v>
      </c>
      <c r="H2751" s="2">
        <v>20</v>
      </c>
      <c r="I2751" s="2" t="s">
        <v>136</v>
      </c>
      <c r="J2751" s="2">
        <v>57</v>
      </c>
    </row>
    <row r="2752" spans="1:10" x14ac:dyDescent="0.3">
      <c r="A2752" s="2">
        <v>415809</v>
      </c>
      <c r="B2752" s="2" t="s">
        <v>419</v>
      </c>
      <c r="C2752" s="2" t="s">
        <v>11</v>
      </c>
      <c r="D2752" s="2" t="s">
        <v>1542</v>
      </c>
      <c r="E2752" s="2" t="s">
        <v>68</v>
      </c>
      <c r="F2752" s="2">
        <v>200</v>
      </c>
      <c r="G2752" s="2">
        <v>2.9</v>
      </c>
      <c r="H2752" s="2">
        <v>80</v>
      </c>
      <c r="I2752" s="2" t="s">
        <v>419</v>
      </c>
      <c r="J2752" s="2">
        <v>44</v>
      </c>
    </row>
    <row r="2753" spans="1:10" x14ac:dyDescent="0.3">
      <c r="A2753" s="2">
        <v>417144</v>
      </c>
      <c r="B2753" s="2" t="s">
        <v>414</v>
      </c>
      <c r="C2753" s="2" t="s">
        <v>11</v>
      </c>
      <c r="D2753" s="2" t="s">
        <v>1543</v>
      </c>
      <c r="E2753" s="2" t="s">
        <v>55</v>
      </c>
      <c r="F2753" s="2">
        <v>200</v>
      </c>
      <c r="G2753" s="2">
        <v>2.9</v>
      </c>
      <c r="H2753" s="2">
        <v>80</v>
      </c>
      <c r="I2753" s="2" t="s">
        <v>414</v>
      </c>
      <c r="J2753" s="2">
        <v>55</v>
      </c>
    </row>
    <row r="2754" spans="1:10" x14ac:dyDescent="0.3">
      <c r="A2754" s="2">
        <v>417144</v>
      </c>
      <c r="B2754" s="2" t="s">
        <v>414</v>
      </c>
      <c r="C2754" s="2" t="s">
        <v>11</v>
      </c>
      <c r="D2754" s="2" t="s">
        <v>1543</v>
      </c>
      <c r="E2754" s="2" t="s">
        <v>29</v>
      </c>
      <c r="F2754" s="2">
        <v>200</v>
      </c>
      <c r="G2754" s="2">
        <v>2.9</v>
      </c>
      <c r="H2754" s="2">
        <v>80</v>
      </c>
      <c r="I2754" s="2" t="s">
        <v>414</v>
      </c>
      <c r="J2754" s="2">
        <v>55</v>
      </c>
    </row>
    <row r="2755" spans="1:10" x14ac:dyDescent="0.3">
      <c r="A2755" s="2">
        <v>419772</v>
      </c>
      <c r="B2755" s="2" t="s">
        <v>419</v>
      </c>
      <c r="C2755" s="2" t="s">
        <v>11</v>
      </c>
      <c r="D2755" s="2" t="s">
        <v>1544</v>
      </c>
      <c r="E2755" s="2" t="s">
        <v>57</v>
      </c>
      <c r="F2755" s="2">
        <v>300</v>
      </c>
      <c r="G2755" s="2">
        <v>2.9</v>
      </c>
      <c r="H2755" s="2">
        <v>80</v>
      </c>
      <c r="I2755" s="2" t="s">
        <v>419</v>
      </c>
      <c r="J2755" s="2">
        <v>50</v>
      </c>
    </row>
    <row r="2756" spans="1:10" x14ac:dyDescent="0.3">
      <c r="A2756" s="2">
        <v>419772</v>
      </c>
      <c r="B2756" s="2" t="s">
        <v>419</v>
      </c>
      <c r="C2756" s="2" t="s">
        <v>11</v>
      </c>
      <c r="D2756" s="2" t="s">
        <v>1544</v>
      </c>
      <c r="E2756" s="2" t="s">
        <v>33</v>
      </c>
      <c r="F2756" s="2">
        <v>300</v>
      </c>
      <c r="G2756" s="2">
        <v>2.9</v>
      </c>
      <c r="H2756" s="2">
        <v>80</v>
      </c>
      <c r="I2756" s="2" t="s">
        <v>419</v>
      </c>
      <c r="J2756" s="2">
        <v>50</v>
      </c>
    </row>
    <row r="2757" spans="1:10" x14ac:dyDescent="0.3">
      <c r="A2757" s="2">
        <v>421739</v>
      </c>
      <c r="B2757" s="2" t="s">
        <v>228</v>
      </c>
      <c r="C2757" s="2" t="s">
        <v>11</v>
      </c>
      <c r="D2757" s="2" t="s">
        <v>1545</v>
      </c>
      <c r="E2757" s="2" t="s">
        <v>47</v>
      </c>
      <c r="F2757" s="2">
        <v>250</v>
      </c>
      <c r="G2757" s="2">
        <v>2.9</v>
      </c>
      <c r="H2757" s="2">
        <v>80</v>
      </c>
      <c r="I2757" s="2" t="s">
        <v>228</v>
      </c>
      <c r="J2757" s="2">
        <v>55</v>
      </c>
    </row>
    <row r="2758" spans="1:10" x14ac:dyDescent="0.3">
      <c r="A2758" s="2">
        <v>424870</v>
      </c>
      <c r="B2758" s="2" t="s">
        <v>238</v>
      </c>
      <c r="C2758" s="2" t="s">
        <v>11</v>
      </c>
      <c r="D2758" s="2" t="s">
        <v>1546</v>
      </c>
      <c r="E2758" s="2" t="s">
        <v>120</v>
      </c>
      <c r="F2758" s="2">
        <v>200</v>
      </c>
      <c r="G2758" s="2">
        <v>2.9</v>
      </c>
      <c r="H2758" s="2">
        <v>80</v>
      </c>
      <c r="I2758" s="2" t="s">
        <v>238</v>
      </c>
      <c r="J2758" s="2">
        <v>37</v>
      </c>
    </row>
    <row r="2759" spans="1:10" x14ac:dyDescent="0.3">
      <c r="A2759" s="2">
        <v>424870</v>
      </c>
      <c r="B2759" s="2" t="s">
        <v>238</v>
      </c>
      <c r="C2759" s="2" t="s">
        <v>11</v>
      </c>
      <c r="D2759" s="2" t="s">
        <v>1546</v>
      </c>
      <c r="E2759" s="2" t="s">
        <v>33</v>
      </c>
      <c r="F2759" s="2">
        <v>200</v>
      </c>
      <c r="G2759" s="2">
        <v>2.9</v>
      </c>
      <c r="H2759" s="2">
        <v>80</v>
      </c>
      <c r="I2759" s="2" t="s">
        <v>238</v>
      </c>
      <c r="J2759" s="2">
        <v>37</v>
      </c>
    </row>
    <row r="2760" spans="1:10" x14ac:dyDescent="0.3">
      <c r="A2760" s="2">
        <v>425357</v>
      </c>
      <c r="B2760" s="2" t="s">
        <v>238</v>
      </c>
      <c r="C2760" s="2" t="s">
        <v>11</v>
      </c>
      <c r="D2760" s="2" t="s">
        <v>1547</v>
      </c>
      <c r="E2760" s="2" t="s">
        <v>350</v>
      </c>
      <c r="F2760" s="2">
        <v>300</v>
      </c>
      <c r="G2760" s="2">
        <v>3.9</v>
      </c>
      <c r="H2760" s="2">
        <v>50</v>
      </c>
      <c r="I2760" s="2" t="s">
        <v>238</v>
      </c>
      <c r="J2760" s="2">
        <v>35</v>
      </c>
    </row>
    <row r="2761" spans="1:10" x14ac:dyDescent="0.3">
      <c r="A2761" s="2">
        <v>425357</v>
      </c>
      <c r="B2761" s="2" t="s">
        <v>238</v>
      </c>
      <c r="C2761" s="2" t="s">
        <v>11</v>
      </c>
      <c r="D2761" s="2" t="s">
        <v>1547</v>
      </c>
      <c r="E2761" s="2" t="s">
        <v>169</v>
      </c>
      <c r="F2761" s="2">
        <v>300</v>
      </c>
      <c r="G2761" s="2">
        <v>3.9</v>
      </c>
      <c r="H2761" s="2">
        <v>50</v>
      </c>
      <c r="I2761" s="2" t="s">
        <v>238</v>
      </c>
      <c r="J2761" s="2">
        <v>35</v>
      </c>
    </row>
    <row r="2762" spans="1:10" x14ac:dyDescent="0.3">
      <c r="A2762" s="2">
        <v>425357</v>
      </c>
      <c r="B2762" s="2" t="s">
        <v>238</v>
      </c>
      <c r="C2762" s="2" t="s">
        <v>11</v>
      </c>
      <c r="D2762" s="2" t="s">
        <v>1547</v>
      </c>
      <c r="E2762" s="2" t="s">
        <v>58</v>
      </c>
      <c r="F2762" s="2">
        <v>300</v>
      </c>
      <c r="G2762" s="2">
        <v>3.9</v>
      </c>
      <c r="H2762" s="2">
        <v>50</v>
      </c>
      <c r="I2762" s="2" t="s">
        <v>238</v>
      </c>
      <c r="J2762" s="2">
        <v>35</v>
      </c>
    </row>
    <row r="2763" spans="1:10" x14ac:dyDescent="0.3">
      <c r="A2763" s="2">
        <v>426114</v>
      </c>
      <c r="B2763" s="2" t="s">
        <v>419</v>
      </c>
      <c r="C2763" s="2" t="s">
        <v>11</v>
      </c>
      <c r="D2763" s="2" t="s">
        <v>1548</v>
      </c>
      <c r="E2763" s="2" t="s">
        <v>34</v>
      </c>
      <c r="F2763" s="2">
        <v>199</v>
      </c>
      <c r="G2763" s="2">
        <v>2.9</v>
      </c>
      <c r="H2763" s="2">
        <v>80</v>
      </c>
      <c r="I2763" s="2" t="s">
        <v>419</v>
      </c>
      <c r="J2763" s="2">
        <v>57</v>
      </c>
    </row>
    <row r="2764" spans="1:10" x14ac:dyDescent="0.3">
      <c r="A2764" s="2">
        <v>426983</v>
      </c>
      <c r="B2764" s="2" t="s">
        <v>419</v>
      </c>
      <c r="C2764" s="2" t="s">
        <v>11</v>
      </c>
      <c r="D2764" s="2" t="s">
        <v>1549</v>
      </c>
      <c r="E2764" s="2" t="s">
        <v>55</v>
      </c>
      <c r="F2764" s="2">
        <v>200</v>
      </c>
      <c r="G2764" s="2">
        <v>2.9</v>
      </c>
      <c r="H2764" s="2">
        <v>80</v>
      </c>
      <c r="I2764" s="2" t="s">
        <v>419</v>
      </c>
      <c r="J2764" s="2">
        <v>53</v>
      </c>
    </row>
    <row r="2765" spans="1:10" x14ac:dyDescent="0.3">
      <c r="A2765" s="2">
        <v>426983</v>
      </c>
      <c r="B2765" s="2" t="s">
        <v>419</v>
      </c>
      <c r="C2765" s="2" t="s">
        <v>11</v>
      </c>
      <c r="D2765" s="2" t="s">
        <v>1549</v>
      </c>
      <c r="E2765" s="2" t="s">
        <v>57</v>
      </c>
      <c r="F2765" s="2">
        <v>200</v>
      </c>
      <c r="G2765" s="2">
        <v>2.9</v>
      </c>
      <c r="H2765" s="2">
        <v>80</v>
      </c>
      <c r="I2765" s="2" t="s">
        <v>419</v>
      </c>
      <c r="J2765" s="2">
        <v>53</v>
      </c>
    </row>
    <row r="2766" spans="1:10" x14ac:dyDescent="0.3">
      <c r="A2766" s="2">
        <v>427703</v>
      </c>
      <c r="B2766" s="2" t="s">
        <v>419</v>
      </c>
      <c r="C2766" s="2" t="s">
        <v>11</v>
      </c>
      <c r="D2766" s="2" t="s">
        <v>1550</v>
      </c>
      <c r="E2766" s="2" t="s">
        <v>55</v>
      </c>
      <c r="F2766" s="2">
        <v>150</v>
      </c>
      <c r="G2766" s="2">
        <v>2.9</v>
      </c>
      <c r="H2766" s="2">
        <v>80</v>
      </c>
      <c r="I2766" s="2" t="s">
        <v>419</v>
      </c>
      <c r="J2766" s="2">
        <v>63</v>
      </c>
    </row>
    <row r="2767" spans="1:10" x14ac:dyDescent="0.3">
      <c r="A2767" s="2">
        <v>427703</v>
      </c>
      <c r="B2767" s="2" t="s">
        <v>419</v>
      </c>
      <c r="C2767" s="2" t="s">
        <v>11</v>
      </c>
      <c r="D2767" s="2" t="s">
        <v>1550</v>
      </c>
      <c r="E2767" s="2" t="s">
        <v>29</v>
      </c>
      <c r="F2767" s="2">
        <v>150</v>
      </c>
      <c r="G2767" s="2">
        <v>2.9</v>
      </c>
      <c r="H2767" s="2">
        <v>80</v>
      </c>
      <c r="I2767" s="2" t="s">
        <v>419</v>
      </c>
      <c r="J2767" s="2">
        <v>63</v>
      </c>
    </row>
    <row r="2768" spans="1:10" x14ac:dyDescent="0.3">
      <c r="A2768" s="2">
        <v>428717</v>
      </c>
      <c r="B2768" s="2" t="s">
        <v>419</v>
      </c>
      <c r="C2768" s="2" t="s">
        <v>11</v>
      </c>
      <c r="D2768" s="2" t="s">
        <v>1551</v>
      </c>
      <c r="E2768" s="2" t="s">
        <v>120</v>
      </c>
      <c r="F2768" s="2">
        <v>200</v>
      </c>
      <c r="G2768" s="2">
        <v>2.9</v>
      </c>
      <c r="H2768" s="2">
        <v>80</v>
      </c>
      <c r="I2768" s="2" t="s">
        <v>419</v>
      </c>
      <c r="J2768" s="2">
        <v>55</v>
      </c>
    </row>
    <row r="2769" spans="1:10" x14ac:dyDescent="0.3">
      <c r="A2769" s="2">
        <v>428717</v>
      </c>
      <c r="B2769" s="2" t="s">
        <v>419</v>
      </c>
      <c r="C2769" s="2" t="s">
        <v>11</v>
      </c>
      <c r="D2769" s="2" t="s">
        <v>1551</v>
      </c>
      <c r="E2769" s="2" t="s">
        <v>16</v>
      </c>
      <c r="F2769" s="2">
        <v>200</v>
      </c>
      <c r="G2769" s="2">
        <v>2.9</v>
      </c>
      <c r="H2769" s="2">
        <v>80</v>
      </c>
      <c r="I2769" s="2" t="s">
        <v>419</v>
      </c>
      <c r="J2769" s="2">
        <v>55</v>
      </c>
    </row>
    <row r="2770" spans="1:10" x14ac:dyDescent="0.3">
      <c r="A2770" s="2">
        <v>428717</v>
      </c>
      <c r="B2770" s="2" t="s">
        <v>419</v>
      </c>
      <c r="C2770" s="2" t="s">
        <v>11</v>
      </c>
      <c r="D2770" s="2" t="s">
        <v>1551</v>
      </c>
      <c r="E2770" s="2" t="s">
        <v>17</v>
      </c>
      <c r="F2770" s="2">
        <v>200</v>
      </c>
      <c r="G2770" s="2">
        <v>2.9</v>
      </c>
      <c r="H2770" s="2">
        <v>80</v>
      </c>
      <c r="I2770" s="2" t="s">
        <v>419</v>
      </c>
      <c r="J2770" s="2">
        <v>55</v>
      </c>
    </row>
    <row r="2771" spans="1:10" x14ac:dyDescent="0.3">
      <c r="A2771" s="2">
        <v>429131</v>
      </c>
      <c r="B2771" s="2" t="s">
        <v>25</v>
      </c>
      <c r="C2771" s="2" t="s">
        <v>11</v>
      </c>
      <c r="D2771" s="2" t="s">
        <v>1552</v>
      </c>
      <c r="E2771" s="2" t="s">
        <v>47</v>
      </c>
      <c r="F2771" s="2">
        <v>150</v>
      </c>
      <c r="G2771" s="2">
        <v>2.9</v>
      </c>
      <c r="H2771" s="2">
        <v>80</v>
      </c>
      <c r="I2771" s="2" t="s">
        <v>25</v>
      </c>
      <c r="J2771" s="2">
        <v>55</v>
      </c>
    </row>
    <row r="2772" spans="1:10" x14ac:dyDescent="0.3">
      <c r="A2772" s="2">
        <v>429131</v>
      </c>
      <c r="B2772" s="2" t="s">
        <v>25</v>
      </c>
      <c r="C2772" s="2" t="s">
        <v>11</v>
      </c>
      <c r="D2772" s="2" t="s">
        <v>1552</v>
      </c>
      <c r="E2772" s="2" t="s">
        <v>24</v>
      </c>
      <c r="F2772" s="2">
        <v>150</v>
      </c>
      <c r="G2772" s="2">
        <v>2.9</v>
      </c>
      <c r="H2772" s="2">
        <v>80</v>
      </c>
      <c r="I2772" s="2" t="s">
        <v>25</v>
      </c>
      <c r="J2772" s="2">
        <v>55</v>
      </c>
    </row>
    <row r="2773" spans="1:10" x14ac:dyDescent="0.3">
      <c r="A2773" s="2">
        <v>429392</v>
      </c>
      <c r="B2773" s="2" t="s">
        <v>25</v>
      </c>
      <c r="C2773" s="2" t="s">
        <v>11</v>
      </c>
      <c r="D2773" s="2" t="s">
        <v>1553</v>
      </c>
      <c r="E2773" s="2" t="s">
        <v>169</v>
      </c>
      <c r="F2773" s="2">
        <v>300</v>
      </c>
      <c r="G2773" s="2">
        <v>2.9</v>
      </c>
      <c r="H2773" s="2">
        <v>80</v>
      </c>
      <c r="I2773" s="2" t="s">
        <v>25</v>
      </c>
      <c r="J2773" s="2">
        <v>39</v>
      </c>
    </row>
    <row r="2774" spans="1:10" x14ac:dyDescent="0.3">
      <c r="A2774" s="2">
        <v>429738</v>
      </c>
      <c r="B2774" s="2" t="s">
        <v>419</v>
      </c>
      <c r="C2774" s="2" t="s">
        <v>11</v>
      </c>
      <c r="D2774" s="2" t="s">
        <v>1554</v>
      </c>
      <c r="E2774" s="2" t="s">
        <v>34</v>
      </c>
      <c r="F2774" s="2">
        <v>299</v>
      </c>
      <c r="G2774" s="2">
        <v>2.9</v>
      </c>
      <c r="H2774" s="2">
        <v>80</v>
      </c>
      <c r="I2774" s="2" t="s">
        <v>419</v>
      </c>
      <c r="J2774" s="2">
        <v>63</v>
      </c>
    </row>
    <row r="2775" spans="1:10" x14ac:dyDescent="0.3">
      <c r="A2775" s="2">
        <v>429738</v>
      </c>
      <c r="B2775" s="2" t="s">
        <v>419</v>
      </c>
      <c r="C2775" s="2" t="s">
        <v>11</v>
      </c>
      <c r="D2775" s="2" t="s">
        <v>1554</v>
      </c>
      <c r="E2775" s="2" t="s">
        <v>68</v>
      </c>
      <c r="F2775" s="2">
        <v>299</v>
      </c>
      <c r="G2775" s="2">
        <v>2.9</v>
      </c>
      <c r="H2775" s="2">
        <v>80</v>
      </c>
      <c r="I2775" s="2" t="s">
        <v>419</v>
      </c>
      <c r="J2775" s="2">
        <v>63</v>
      </c>
    </row>
    <row r="2776" spans="1:10" x14ac:dyDescent="0.3">
      <c r="A2776" s="2">
        <v>429738</v>
      </c>
      <c r="B2776" s="2" t="s">
        <v>419</v>
      </c>
      <c r="C2776" s="2" t="s">
        <v>11</v>
      </c>
      <c r="D2776" s="2" t="s">
        <v>1554</v>
      </c>
      <c r="E2776" s="2" t="s">
        <v>29</v>
      </c>
      <c r="F2776" s="2">
        <v>299</v>
      </c>
      <c r="G2776" s="2">
        <v>2.9</v>
      </c>
      <c r="H2776" s="2">
        <v>80</v>
      </c>
      <c r="I2776" s="2" t="s">
        <v>419</v>
      </c>
      <c r="J2776" s="2">
        <v>63</v>
      </c>
    </row>
    <row r="2777" spans="1:10" x14ac:dyDescent="0.3">
      <c r="A2777" s="2">
        <v>435400</v>
      </c>
      <c r="B2777" s="2" t="s">
        <v>1555</v>
      </c>
      <c r="C2777" s="2" t="s">
        <v>11</v>
      </c>
      <c r="D2777" s="2" t="s">
        <v>1556</v>
      </c>
      <c r="E2777" s="2" t="s">
        <v>57</v>
      </c>
      <c r="F2777" s="2">
        <v>250</v>
      </c>
      <c r="G2777" s="2">
        <v>2.9</v>
      </c>
      <c r="H2777" s="2">
        <v>80</v>
      </c>
      <c r="I2777" s="2" t="s">
        <v>560</v>
      </c>
      <c r="J2777" s="2">
        <v>72</v>
      </c>
    </row>
    <row r="2778" spans="1:10" x14ac:dyDescent="0.3">
      <c r="A2778" s="2">
        <v>435400</v>
      </c>
      <c r="B2778" s="2" t="s">
        <v>1555</v>
      </c>
      <c r="C2778" s="2" t="s">
        <v>11</v>
      </c>
      <c r="D2778" s="2" t="s">
        <v>1556</v>
      </c>
      <c r="E2778" s="2" t="s">
        <v>33</v>
      </c>
      <c r="F2778" s="2">
        <v>250</v>
      </c>
      <c r="G2778" s="2">
        <v>2.9</v>
      </c>
      <c r="H2778" s="2">
        <v>80</v>
      </c>
      <c r="I2778" s="2" t="s">
        <v>560</v>
      </c>
      <c r="J2778" s="2">
        <v>72</v>
      </c>
    </row>
    <row r="2779" spans="1:10" x14ac:dyDescent="0.3">
      <c r="A2779" s="2">
        <v>435409</v>
      </c>
      <c r="B2779" s="2" t="s">
        <v>1557</v>
      </c>
      <c r="C2779" s="2" t="s">
        <v>11</v>
      </c>
      <c r="D2779" s="2" t="s">
        <v>1558</v>
      </c>
      <c r="E2779" s="2" t="s">
        <v>57</v>
      </c>
      <c r="F2779" s="2">
        <v>250</v>
      </c>
      <c r="G2779" s="2">
        <v>2.9</v>
      </c>
      <c r="H2779" s="2">
        <v>80</v>
      </c>
      <c r="I2779" s="2" t="s">
        <v>560</v>
      </c>
      <c r="J2779" s="2">
        <v>74</v>
      </c>
    </row>
    <row r="2780" spans="1:10" x14ac:dyDescent="0.3">
      <c r="A2780" s="2">
        <v>437005</v>
      </c>
      <c r="B2780" s="2" t="s">
        <v>271</v>
      </c>
      <c r="C2780" s="2" t="s">
        <v>11</v>
      </c>
      <c r="D2780" s="2" t="s">
        <v>1559</v>
      </c>
      <c r="E2780" s="2" t="s">
        <v>45</v>
      </c>
      <c r="F2780" s="2">
        <v>350</v>
      </c>
      <c r="G2780" s="2">
        <v>2.9</v>
      </c>
      <c r="H2780" s="2">
        <v>80</v>
      </c>
      <c r="I2780" s="2" t="s">
        <v>382</v>
      </c>
      <c r="J2780" s="2">
        <v>62</v>
      </c>
    </row>
    <row r="2781" spans="1:10" x14ac:dyDescent="0.3">
      <c r="A2781" s="2">
        <v>437005</v>
      </c>
      <c r="B2781" s="2" t="s">
        <v>271</v>
      </c>
      <c r="C2781" s="2" t="s">
        <v>11</v>
      </c>
      <c r="D2781" s="2" t="s">
        <v>1559</v>
      </c>
      <c r="E2781" s="2" t="s">
        <v>68</v>
      </c>
      <c r="F2781" s="2">
        <v>350</v>
      </c>
      <c r="G2781" s="2">
        <v>2.9</v>
      </c>
      <c r="H2781" s="2">
        <v>80</v>
      </c>
      <c r="I2781" s="2" t="s">
        <v>382</v>
      </c>
      <c r="J2781" s="2">
        <v>62</v>
      </c>
    </row>
    <row r="2782" spans="1:10" x14ac:dyDescent="0.3">
      <c r="A2782" s="2">
        <v>439747</v>
      </c>
      <c r="B2782" s="2" t="s">
        <v>419</v>
      </c>
      <c r="C2782" s="2" t="s">
        <v>11</v>
      </c>
      <c r="D2782" s="2" t="s">
        <v>1560</v>
      </c>
      <c r="E2782" s="2" t="s">
        <v>47</v>
      </c>
      <c r="F2782" s="2">
        <v>100</v>
      </c>
      <c r="G2782" s="2">
        <v>2.9</v>
      </c>
      <c r="H2782" s="2">
        <v>80</v>
      </c>
      <c r="I2782" s="2" t="s">
        <v>419</v>
      </c>
      <c r="J2782" s="2">
        <v>54</v>
      </c>
    </row>
    <row r="2783" spans="1:10" x14ac:dyDescent="0.3">
      <c r="A2783" s="2">
        <v>439747</v>
      </c>
      <c r="B2783" s="2" t="s">
        <v>419</v>
      </c>
      <c r="C2783" s="2" t="s">
        <v>11</v>
      </c>
      <c r="D2783" s="2" t="s">
        <v>1560</v>
      </c>
      <c r="E2783" s="2" t="s">
        <v>120</v>
      </c>
      <c r="F2783" s="2">
        <v>100</v>
      </c>
      <c r="G2783" s="2">
        <v>2.9</v>
      </c>
      <c r="H2783" s="2">
        <v>80</v>
      </c>
      <c r="I2783" s="2" t="s">
        <v>419</v>
      </c>
      <c r="J2783" s="2">
        <v>54</v>
      </c>
    </row>
    <row r="2784" spans="1:10" x14ac:dyDescent="0.3">
      <c r="A2784" s="2">
        <v>439747</v>
      </c>
      <c r="B2784" s="2" t="s">
        <v>419</v>
      </c>
      <c r="C2784" s="2" t="s">
        <v>11</v>
      </c>
      <c r="D2784" s="2" t="s">
        <v>1560</v>
      </c>
      <c r="E2784" s="2" t="s">
        <v>33</v>
      </c>
      <c r="F2784" s="2">
        <v>100</v>
      </c>
      <c r="G2784" s="2">
        <v>2.9</v>
      </c>
      <c r="H2784" s="2">
        <v>80</v>
      </c>
      <c r="I2784" s="2" t="s">
        <v>419</v>
      </c>
      <c r="J2784" s="2">
        <v>54</v>
      </c>
    </row>
    <row r="2785" spans="1:10" x14ac:dyDescent="0.3">
      <c r="A2785" s="2">
        <v>439747</v>
      </c>
      <c r="B2785" s="2" t="s">
        <v>419</v>
      </c>
      <c r="C2785" s="2" t="s">
        <v>11</v>
      </c>
      <c r="D2785" s="2" t="s">
        <v>1560</v>
      </c>
      <c r="E2785" s="2" t="s">
        <v>58</v>
      </c>
      <c r="F2785" s="2">
        <v>100</v>
      </c>
      <c r="G2785" s="2">
        <v>2.9</v>
      </c>
      <c r="H2785" s="2">
        <v>80</v>
      </c>
      <c r="I2785" s="2" t="s">
        <v>419</v>
      </c>
      <c r="J2785" s="2">
        <v>54</v>
      </c>
    </row>
    <row r="2786" spans="1:10" x14ac:dyDescent="0.3">
      <c r="A2786" s="2">
        <v>440362</v>
      </c>
      <c r="B2786" s="2" t="s">
        <v>238</v>
      </c>
      <c r="C2786" s="2" t="s">
        <v>11</v>
      </c>
      <c r="D2786" s="2" t="s">
        <v>1561</v>
      </c>
      <c r="E2786" s="2" t="s">
        <v>57</v>
      </c>
      <c r="F2786" s="2">
        <v>150</v>
      </c>
      <c r="G2786" s="2">
        <v>2.9</v>
      </c>
      <c r="H2786" s="2">
        <v>80</v>
      </c>
      <c r="I2786" s="2" t="s">
        <v>238</v>
      </c>
      <c r="J2786" s="2">
        <v>32</v>
      </c>
    </row>
    <row r="2787" spans="1:10" x14ac:dyDescent="0.3">
      <c r="A2787" s="2">
        <v>440362</v>
      </c>
      <c r="B2787" s="2" t="s">
        <v>238</v>
      </c>
      <c r="C2787" s="2" t="s">
        <v>11</v>
      </c>
      <c r="D2787" s="2" t="s">
        <v>1561</v>
      </c>
      <c r="E2787" s="2" t="s">
        <v>120</v>
      </c>
      <c r="F2787" s="2">
        <v>150</v>
      </c>
      <c r="G2787" s="2">
        <v>2.9</v>
      </c>
      <c r="H2787" s="2">
        <v>80</v>
      </c>
      <c r="I2787" s="2" t="s">
        <v>238</v>
      </c>
      <c r="J2787" s="2">
        <v>32</v>
      </c>
    </row>
    <row r="2788" spans="1:10" x14ac:dyDescent="0.3">
      <c r="A2788" s="2">
        <v>442197</v>
      </c>
      <c r="B2788" s="2" t="s">
        <v>885</v>
      </c>
      <c r="C2788" s="2" t="s">
        <v>11</v>
      </c>
      <c r="D2788" s="2" t="s">
        <v>1562</v>
      </c>
      <c r="E2788" s="2" t="s">
        <v>68</v>
      </c>
      <c r="F2788" s="2">
        <v>200</v>
      </c>
      <c r="G2788" s="2">
        <v>2.9</v>
      </c>
      <c r="H2788" s="2">
        <v>80</v>
      </c>
      <c r="I2788" s="2" t="s">
        <v>885</v>
      </c>
      <c r="J2788" s="2">
        <v>84</v>
      </c>
    </row>
    <row r="2789" spans="1:10" x14ac:dyDescent="0.3">
      <c r="A2789" s="2">
        <v>442807</v>
      </c>
      <c r="B2789" s="2" t="s">
        <v>1563</v>
      </c>
      <c r="C2789" s="2" t="s">
        <v>11</v>
      </c>
      <c r="D2789" s="2" t="s">
        <v>1564</v>
      </c>
      <c r="E2789" s="2" t="s">
        <v>57</v>
      </c>
      <c r="F2789" s="2">
        <v>110</v>
      </c>
      <c r="G2789" s="2">
        <v>2.9</v>
      </c>
      <c r="H2789" s="2">
        <v>80</v>
      </c>
      <c r="I2789" s="2" t="s">
        <v>1072</v>
      </c>
      <c r="J2789" s="2">
        <v>64</v>
      </c>
    </row>
    <row r="2790" spans="1:10" x14ac:dyDescent="0.3">
      <c r="A2790" s="2">
        <v>445438</v>
      </c>
      <c r="B2790" s="2" t="s">
        <v>277</v>
      </c>
      <c r="C2790" s="2" t="s">
        <v>11</v>
      </c>
      <c r="D2790" s="2" t="s">
        <v>1565</v>
      </c>
      <c r="E2790" s="2" t="s">
        <v>57</v>
      </c>
      <c r="F2790" s="2">
        <v>150</v>
      </c>
      <c r="G2790" s="2">
        <v>2.9</v>
      </c>
      <c r="H2790" s="2">
        <v>80</v>
      </c>
      <c r="I2790" s="2" t="s">
        <v>277</v>
      </c>
      <c r="J2790" s="2">
        <v>61</v>
      </c>
    </row>
    <row r="2791" spans="1:10" x14ac:dyDescent="0.3">
      <c r="A2791" s="2">
        <v>445475</v>
      </c>
      <c r="B2791" s="2" t="s">
        <v>43</v>
      </c>
      <c r="C2791" s="2" t="s">
        <v>11</v>
      </c>
      <c r="D2791" s="2" t="s">
        <v>1566</v>
      </c>
      <c r="E2791" s="2" t="s">
        <v>57</v>
      </c>
      <c r="F2791" s="2">
        <v>200</v>
      </c>
      <c r="G2791" s="2">
        <v>2.9</v>
      </c>
      <c r="H2791" s="2">
        <v>80</v>
      </c>
      <c r="I2791" s="2" t="s">
        <v>382</v>
      </c>
      <c r="J2791" s="2">
        <v>63</v>
      </c>
    </row>
    <row r="2792" spans="1:10" x14ac:dyDescent="0.3">
      <c r="A2792" s="2">
        <v>446961</v>
      </c>
      <c r="B2792" s="2" t="s">
        <v>510</v>
      </c>
      <c r="C2792" s="2" t="s">
        <v>11</v>
      </c>
      <c r="D2792" s="2" t="s">
        <v>1567</v>
      </c>
      <c r="E2792" s="2" t="s">
        <v>17</v>
      </c>
      <c r="F2792" s="2">
        <v>200</v>
      </c>
      <c r="G2792" s="2">
        <v>2.9</v>
      </c>
      <c r="H2792" s="2">
        <v>80</v>
      </c>
      <c r="I2792" s="2" t="s">
        <v>510</v>
      </c>
      <c r="J2792" s="2">
        <v>41</v>
      </c>
    </row>
    <row r="2793" spans="1:10" x14ac:dyDescent="0.3">
      <c r="A2793" s="2">
        <v>446961</v>
      </c>
      <c r="B2793" s="2" t="s">
        <v>510</v>
      </c>
      <c r="C2793" s="2" t="s">
        <v>11</v>
      </c>
      <c r="D2793" s="2" t="s">
        <v>1567</v>
      </c>
      <c r="E2793" s="2" t="s">
        <v>45</v>
      </c>
      <c r="F2793" s="2">
        <v>200</v>
      </c>
      <c r="G2793" s="2">
        <v>2.9</v>
      </c>
      <c r="H2793" s="2">
        <v>80</v>
      </c>
      <c r="I2793" s="2" t="s">
        <v>510</v>
      </c>
      <c r="J2793" s="2">
        <v>41</v>
      </c>
    </row>
    <row r="2794" spans="1:10" x14ac:dyDescent="0.3">
      <c r="A2794" s="2">
        <v>446961</v>
      </c>
      <c r="B2794" s="2" t="s">
        <v>510</v>
      </c>
      <c r="C2794" s="2" t="s">
        <v>11</v>
      </c>
      <c r="D2794" s="2" t="s">
        <v>1567</v>
      </c>
      <c r="E2794" s="2" t="s">
        <v>24</v>
      </c>
      <c r="F2794" s="2">
        <v>200</v>
      </c>
      <c r="G2794" s="2">
        <v>2.9</v>
      </c>
      <c r="H2794" s="2">
        <v>80</v>
      </c>
      <c r="I2794" s="2" t="s">
        <v>510</v>
      </c>
      <c r="J2794" s="2">
        <v>41</v>
      </c>
    </row>
    <row r="2795" spans="1:10" x14ac:dyDescent="0.3">
      <c r="A2795" s="2">
        <v>447004</v>
      </c>
      <c r="B2795" s="2" t="s">
        <v>419</v>
      </c>
      <c r="C2795" s="2" t="s">
        <v>11</v>
      </c>
      <c r="D2795" s="2" t="s">
        <v>1568</v>
      </c>
      <c r="E2795" s="2" t="s">
        <v>22</v>
      </c>
      <c r="F2795" s="2">
        <v>200</v>
      </c>
      <c r="G2795" s="2">
        <v>2.9</v>
      </c>
      <c r="H2795" s="2">
        <v>80</v>
      </c>
      <c r="I2795" s="2" t="s">
        <v>419</v>
      </c>
      <c r="J2795" s="2">
        <v>51</v>
      </c>
    </row>
    <row r="2796" spans="1:10" x14ac:dyDescent="0.3">
      <c r="A2796" s="2">
        <v>447004</v>
      </c>
      <c r="B2796" s="2" t="s">
        <v>419</v>
      </c>
      <c r="C2796" s="2" t="s">
        <v>11</v>
      </c>
      <c r="D2796" s="2" t="s">
        <v>1568</v>
      </c>
      <c r="E2796" s="2" t="s">
        <v>17</v>
      </c>
      <c r="F2796" s="2">
        <v>200</v>
      </c>
      <c r="G2796" s="2">
        <v>2.9</v>
      </c>
      <c r="H2796" s="2">
        <v>80</v>
      </c>
      <c r="I2796" s="2" t="s">
        <v>419</v>
      </c>
      <c r="J2796" s="2">
        <v>51</v>
      </c>
    </row>
    <row r="2797" spans="1:10" x14ac:dyDescent="0.3">
      <c r="A2797" s="2">
        <v>447004</v>
      </c>
      <c r="B2797" s="2" t="s">
        <v>419</v>
      </c>
      <c r="C2797" s="2" t="s">
        <v>11</v>
      </c>
      <c r="D2797" s="2" t="s">
        <v>1568</v>
      </c>
      <c r="E2797" s="2" t="s">
        <v>57</v>
      </c>
      <c r="F2797" s="2">
        <v>200</v>
      </c>
      <c r="G2797" s="2">
        <v>2.9</v>
      </c>
      <c r="H2797" s="2">
        <v>80</v>
      </c>
      <c r="I2797" s="2" t="s">
        <v>419</v>
      </c>
      <c r="J2797" s="2">
        <v>51</v>
      </c>
    </row>
    <row r="2798" spans="1:10" x14ac:dyDescent="0.3">
      <c r="A2798" s="2">
        <v>447956</v>
      </c>
      <c r="B2798" s="2" t="s">
        <v>228</v>
      </c>
      <c r="C2798" s="2" t="s">
        <v>11</v>
      </c>
      <c r="D2798" s="2" t="s">
        <v>1569</v>
      </c>
      <c r="E2798" s="2" t="s">
        <v>17</v>
      </c>
      <c r="F2798" s="2">
        <v>250</v>
      </c>
      <c r="G2798" s="2">
        <v>2.9</v>
      </c>
      <c r="H2798" s="2">
        <v>80</v>
      </c>
      <c r="I2798" s="2" t="s">
        <v>228</v>
      </c>
      <c r="J2798" s="2">
        <v>61</v>
      </c>
    </row>
    <row r="2799" spans="1:10" x14ac:dyDescent="0.3">
      <c r="A2799" s="2">
        <v>447956</v>
      </c>
      <c r="B2799" s="2" t="s">
        <v>228</v>
      </c>
      <c r="C2799" s="2" t="s">
        <v>11</v>
      </c>
      <c r="D2799" s="2" t="s">
        <v>1569</v>
      </c>
      <c r="E2799" s="2" t="s">
        <v>59</v>
      </c>
      <c r="F2799" s="2">
        <v>250</v>
      </c>
      <c r="G2799" s="2">
        <v>2.9</v>
      </c>
      <c r="H2799" s="2">
        <v>80</v>
      </c>
      <c r="I2799" s="2" t="s">
        <v>228</v>
      </c>
      <c r="J2799" s="2">
        <v>61</v>
      </c>
    </row>
    <row r="2800" spans="1:10" x14ac:dyDescent="0.3">
      <c r="A2800" s="2">
        <v>447956</v>
      </c>
      <c r="B2800" s="2" t="s">
        <v>228</v>
      </c>
      <c r="C2800" s="2" t="s">
        <v>11</v>
      </c>
      <c r="D2800" s="2" t="s">
        <v>1569</v>
      </c>
      <c r="E2800" s="2" t="s">
        <v>57</v>
      </c>
      <c r="F2800" s="2">
        <v>250</v>
      </c>
      <c r="G2800" s="2">
        <v>2.9</v>
      </c>
      <c r="H2800" s="2">
        <v>80</v>
      </c>
      <c r="I2800" s="2" t="s">
        <v>228</v>
      </c>
      <c r="J2800" s="2">
        <v>61</v>
      </c>
    </row>
    <row r="2801" spans="1:10" x14ac:dyDescent="0.3">
      <c r="A2801" s="2">
        <v>448419</v>
      </c>
      <c r="B2801" s="2" t="s">
        <v>271</v>
      </c>
      <c r="C2801" s="2" t="s">
        <v>11</v>
      </c>
      <c r="D2801" s="2" t="s">
        <v>1570</v>
      </c>
      <c r="E2801" s="2" t="s">
        <v>17</v>
      </c>
      <c r="F2801" s="2">
        <v>250</v>
      </c>
      <c r="G2801" s="2">
        <v>2.9</v>
      </c>
      <c r="H2801" s="2">
        <v>80</v>
      </c>
      <c r="I2801" s="2" t="s">
        <v>271</v>
      </c>
      <c r="J2801" s="2">
        <v>66</v>
      </c>
    </row>
    <row r="2802" spans="1:10" x14ac:dyDescent="0.3">
      <c r="A2802" s="2">
        <v>448419</v>
      </c>
      <c r="B2802" s="2" t="s">
        <v>271</v>
      </c>
      <c r="C2802" s="2" t="s">
        <v>11</v>
      </c>
      <c r="D2802" s="2" t="s">
        <v>1570</v>
      </c>
      <c r="E2802" s="2" t="s">
        <v>47</v>
      </c>
      <c r="F2802" s="2">
        <v>250</v>
      </c>
      <c r="G2802" s="2">
        <v>2.9</v>
      </c>
      <c r="H2802" s="2">
        <v>80</v>
      </c>
      <c r="I2802" s="2" t="s">
        <v>271</v>
      </c>
      <c r="J2802" s="2">
        <v>66</v>
      </c>
    </row>
    <row r="2803" spans="1:10" x14ac:dyDescent="0.3">
      <c r="A2803" s="2">
        <v>449319</v>
      </c>
      <c r="B2803" s="2" t="s">
        <v>706</v>
      </c>
      <c r="C2803" s="2" t="s">
        <v>11</v>
      </c>
      <c r="D2803" s="2" t="s">
        <v>1571</v>
      </c>
      <c r="E2803" s="2" t="s">
        <v>47</v>
      </c>
      <c r="F2803" s="2">
        <v>100</v>
      </c>
      <c r="G2803" s="2">
        <v>2.9</v>
      </c>
      <c r="H2803" s="2">
        <v>80</v>
      </c>
      <c r="I2803" s="2" t="s">
        <v>706</v>
      </c>
      <c r="J2803" s="2">
        <v>75</v>
      </c>
    </row>
    <row r="2804" spans="1:10" x14ac:dyDescent="0.3">
      <c r="A2804" s="2">
        <v>449730</v>
      </c>
      <c r="B2804" s="2" t="s">
        <v>277</v>
      </c>
      <c r="C2804" s="2" t="s">
        <v>11</v>
      </c>
      <c r="D2804" s="2" t="s">
        <v>1572</v>
      </c>
      <c r="E2804" s="2" t="s">
        <v>57</v>
      </c>
      <c r="F2804" s="2">
        <v>120</v>
      </c>
      <c r="G2804" s="2">
        <v>2.9</v>
      </c>
      <c r="H2804" s="2">
        <v>80</v>
      </c>
      <c r="I2804" s="2" t="s">
        <v>277</v>
      </c>
      <c r="J2804" s="2">
        <v>75</v>
      </c>
    </row>
    <row r="2805" spans="1:10" x14ac:dyDescent="0.3">
      <c r="A2805" s="2">
        <v>449730</v>
      </c>
      <c r="B2805" s="2" t="s">
        <v>277</v>
      </c>
      <c r="C2805" s="2" t="s">
        <v>11</v>
      </c>
      <c r="D2805" s="2" t="s">
        <v>1572</v>
      </c>
      <c r="E2805" s="2" t="s">
        <v>55</v>
      </c>
      <c r="F2805" s="2">
        <v>120</v>
      </c>
      <c r="G2805" s="2">
        <v>2.9</v>
      </c>
      <c r="H2805" s="2">
        <v>80</v>
      </c>
      <c r="I2805" s="2" t="s">
        <v>277</v>
      </c>
      <c r="J2805" s="2">
        <v>75</v>
      </c>
    </row>
    <row r="2806" spans="1:10" x14ac:dyDescent="0.3">
      <c r="A2806" s="2">
        <v>449730</v>
      </c>
      <c r="B2806" s="2" t="s">
        <v>277</v>
      </c>
      <c r="C2806" s="2" t="s">
        <v>11</v>
      </c>
      <c r="D2806" s="2" t="s">
        <v>1572</v>
      </c>
      <c r="E2806" s="2" t="s">
        <v>169</v>
      </c>
      <c r="F2806" s="2">
        <v>120</v>
      </c>
      <c r="G2806" s="2">
        <v>2.9</v>
      </c>
      <c r="H2806" s="2">
        <v>80</v>
      </c>
      <c r="I2806" s="2" t="s">
        <v>277</v>
      </c>
      <c r="J2806" s="2">
        <v>75</v>
      </c>
    </row>
    <row r="2807" spans="1:10" x14ac:dyDescent="0.3">
      <c r="A2807" s="2">
        <v>450292</v>
      </c>
      <c r="B2807" s="2" t="s">
        <v>1072</v>
      </c>
      <c r="C2807" s="2" t="s">
        <v>11</v>
      </c>
      <c r="D2807" s="2" t="s">
        <v>1573</v>
      </c>
      <c r="E2807" s="2" t="s">
        <v>47</v>
      </c>
      <c r="F2807" s="2">
        <v>150</v>
      </c>
      <c r="G2807" s="2">
        <v>2.9</v>
      </c>
      <c r="H2807" s="2">
        <v>80</v>
      </c>
      <c r="I2807" s="2" t="s">
        <v>1072</v>
      </c>
      <c r="J2807" s="2">
        <v>92</v>
      </c>
    </row>
    <row r="2808" spans="1:10" x14ac:dyDescent="0.3">
      <c r="A2808" s="2">
        <v>451095</v>
      </c>
      <c r="B2808" s="2" t="s">
        <v>419</v>
      </c>
      <c r="C2808" s="2" t="s">
        <v>11</v>
      </c>
      <c r="D2808" s="2" t="s">
        <v>1574</v>
      </c>
      <c r="E2808" s="2" t="s">
        <v>1503</v>
      </c>
      <c r="F2808" s="2">
        <v>150</v>
      </c>
      <c r="G2808" s="2">
        <v>2.9</v>
      </c>
      <c r="H2808" s="2">
        <v>80</v>
      </c>
      <c r="I2808" s="2" t="s">
        <v>419</v>
      </c>
      <c r="J2808" s="2">
        <v>57</v>
      </c>
    </row>
    <row r="2809" spans="1:10" x14ac:dyDescent="0.3">
      <c r="A2809" s="2">
        <v>451179</v>
      </c>
      <c r="B2809" s="2" t="s">
        <v>419</v>
      </c>
      <c r="C2809" s="2" t="s">
        <v>11</v>
      </c>
      <c r="D2809" s="2" t="s">
        <v>1575</v>
      </c>
      <c r="E2809" s="2" t="s">
        <v>47</v>
      </c>
      <c r="F2809" s="2">
        <v>300</v>
      </c>
      <c r="G2809" s="2">
        <v>2.9</v>
      </c>
      <c r="H2809" s="2">
        <v>80</v>
      </c>
      <c r="I2809" s="2" t="s">
        <v>419</v>
      </c>
      <c r="J2809" s="2">
        <v>58</v>
      </c>
    </row>
    <row r="2810" spans="1:10" x14ac:dyDescent="0.3">
      <c r="A2810" s="2">
        <v>451922</v>
      </c>
      <c r="B2810" s="2" t="s">
        <v>271</v>
      </c>
      <c r="C2810" s="2" t="s">
        <v>11</v>
      </c>
      <c r="D2810" s="2" t="s">
        <v>1576</v>
      </c>
      <c r="E2810" s="2" t="s">
        <v>47</v>
      </c>
      <c r="F2810" s="2">
        <v>200</v>
      </c>
      <c r="G2810" s="2">
        <v>2.9</v>
      </c>
      <c r="H2810" s="2">
        <v>80</v>
      </c>
      <c r="I2810" s="2" t="s">
        <v>271</v>
      </c>
      <c r="J2810" s="2">
        <v>72</v>
      </c>
    </row>
    <row r="2811" spans="1:10" x14ac:dyDescent="0.3">
      <c r="A2811" s="2">
        <v>451957</v>
      </c>
      <c r="B2811" s="2" t="s">
        <v>277</v>
      </c>
      <c r="C2811" s="2" t="s">
        <v>11</v>
      </c>
      <c r="D2811" s="2" t="s">
        <v>1577</v>
      </c>
      <c r="E2811" s="2" t="s">
        <v>55</v>
      </c>
      <c r="F2811" s="2">
        <v>400</v>
      </c>
      <c r="G2811" s="2">
        <v>2.9</v>
      </c>
      <c r="H2811" s="2">
        <v>80</v>
      </c>
      <c r="I2811" s="2" t="s">
        <v>277</v>
      </c>
      <c r="J2811" s="2">
        <v>74</v>
      </c>
    </row>
    <row r="2812" spans="1:10" x14ac:dyDescent="0.3">
      <c r="A2812" s="2">
        <v>451957</v>
      </c>
      <c r="B2812" s="2" t="s">
        <v>277</v>
      </c>
      <c r="C2812" s="2" t="s">
        <v>11</v>
      </c>
      <c r="D2812" s="2" t="s">
        <v>1577</v>
      </c>
      <c r="E2812" s="2" t="s">
        <v>57</v>
      </c>
      <c r="F2812" s="2">
        <v>400</v>
      </c>
      <c r="G2812" s="2">
        <v>2.9</v>
      </c>
      <c r="H2812" s="2">
        <v>80</v>
      </c>
      <c r="I2812" s="2" t="s">
        <v>277</v>
      </c>
      <c r="J2812" s="2">
        <v>74</v>
      </c>
    </row>
    <row r="2813" spans="1:10" x14ac:dyDescent="0.3">
      <c r="A2813" s="2">
        <v>451957</v>
      </c>
      <c r="B2813" s="2" t="s">
        <v>277</v>
      </c>
      <c r="C2813" s="2" t="s">
        <v>11</v>
      </c>
      <c r="D2813" s="2" t="s">
        <v>1577</v>
      </c>
      <c r="E2813" s="2" t="s">
        <v>33</v>
      </c>
      <c r="F2813" s="2">
        <v>400</v>
      </c>
      <c r="G2813" s="2">
        <v>2.9</v>
      </c>
      <c r="H2813" s="2">
        <v>80</v>
      </c>
      <c r="I2813" s="2" t="s">
        <v>277</v>
      </c>
      <c r="J2813" s="2">
        <v>74</v>
      </c>
    </row>
    <row r="2814" spans="1:10" x14ac:dyDescent="0.3">
      <c r="A2814" s="2">
        <v>452890</v>
      </c>
      <c r="B2814" s="2" t="s">
        <v>596</v>
      </c>
      <c r="C2814" s="2" t="s">
        <v>11</v>
      </c>
      <c r="D2814" s="2" t="s">
        <v>1578</v>
      </c>
      <c r="E2814" s="2" t="s">
        <v>47</v>
      </c>
      <c r="F2814" s="2">
        <v>200</v>
      </c>
      <c r="G2814" s="2">
        <v>2.9</v>
      </c>
      <c r="H2814" s="2">
        <v>80</v>
      </c>
      <c r="I2814" s="2" t="s">
        <v>596</v>
      </c>
      <c r="J2814" s="2">
        <v>43</v>
      </c>
    </row>
    <row r="2815" spans="1:10" x14ac:dyDescent="0.3">
      <c r="A2815" s="2">
        <v>452890</v>
      </c>
      <c r="B2815" s="2" t="s">
        <v>596</v>
      </c>
      <c r="C2815" s="2" t="s">
        <v>11</v>
      </c>
      <c r="D2815" s="2" t="s">
        <v>1578</v>
      </c>
      <c r="E2815" s="2" t="s">
        <v>17</v>
      </c>
      <c r="F2815" s="2">
        <v>200</v>
      </c>
      <c r="G2815" s="2">
        <v>2.9</v>
      </c>
      <c r="H2815" s="2">
        <v>80</v>
      </c>
      <c r="I2815" s="2" t="s">
        <v>596</v>
      </c>
      <c r="J2815" s="2">
        <v>43</v>
      </c>
    </row>
    <row r="2816" spans="1:10" x14ac:dyDescent="0.3">
      <c r="A2816" s="2">
        <v>452890</v>
      </c>
      <c r="B2816" s="2" t="s">
        <v>596</v>
      </c>
      <c r="C2816" s="2" t="s">
        <v>11</v>
      </c>
      <c r="D2816" s="2" t="s">
        <v>1578</v>
      </c>
      <c r="E2816" s="2" t="s">
        <v>24</v>
      </c>
      <c r="F2816" s="2">
        <v>200</v>
      </c>
      <c r="G2816" s="2">
        <v>2.9</v>
      </c>
      <c r="H2816" s="2">
        <v>80</v>
      </c>
      <c r="I2816" s="2" t="s">
        <v>596</v>
      </c>
      <c r="J2816" s="2">
        <v>43</v>
      </c>
    </row>
    <row r="2817" spans="1:10" x14ac:dyDescent="0.3">
      <c r="A2817" s="2">
        <v>454287</v>
      </c>
      <c r="B2817" s="2" t="s">
        <v>271</v>
      </c>
      <c r="C2817" s="2" t="s">
        <v>11</v>
      </c>
      <c r="D2817" s="2" t="s">
        <v>1579</v>
      </c>
      <c r="E2817" s="2" t="s">
        <v>57</v>
      </c>
      <c r="F2817" s="2">
        <v>250</v>
      </c>
      <c r="G2817" s="2">
        <v>2.9</v>
      </c>
      <c r="H2817" s="2">
        <v>80</v>
      </c>
      <c r="I2817" s="2" t="s">
        <v>271</v>
      </c>
      <c r="J2817" s="2">
        <v>74</v>
      </c>
    </row>
    <row r="2818" spans="1:10" x14ac:dyDescent="0.3">
      <c r="A2818" s="2">
        <v>454972</v>
      </c>
      <c r="B2818" s="2" t="s">
        <v>238</v>
      </c>
      <c r="C2818" s="2" t="s">
        <v>11</v>
      </c>
      <c r="D2818" s="2" t="s">
        <v>1580</v>
      </c>
      <c r="E2818" s="2" t="s">
        <v>57</v>
      </c>
      <c r="F2818" s="2">
        <v>150</v>
      </c>
      <c r="G2818" s="2">
        <v>2.9</v>
      </c>
      <c r="H2818" s="2">
        <v>80</v>
      </c>
      <c r="I2818" s="2" t="s">
        <v>238</v>
      </c>
      <c r="J2818" s="2">
        <v>41</v>
      </c>
    </row>
    <row r="2819" spans="1:10" x14ac:dyDescent="0.3">
      <c r="A2819" s="2">
        <v>454972</v>
      </c>
      <c r="B2819" s="2" t="s">
        <v>238</v>
      </c>
      <c r="C2819" s="2" t="s">
        <v>11</v>
      </c>
      <c r="D2819" s="2" t="s">
        <v>1580</v>
      </c>
      <c r="E2819" s="2" t="s">
        <v>33</v>
      </c>
      <c r="F2819" s="2">
        <v>150</v>
      </c>
      <c r="G2819" s="2">
        <v>2.9</v>
      </c>
      <c r="H2819" s="2">
        <v>80</v>
      </c>
      <c r="I2819" s="2" t="s">
        <v>238</v>
      </c>
      <c r="J2819" s="2">
        <v>41</v>
      </c>
    </row>
    <row r="2820" spans="1:10" x14ac:dyDescent="0.3">
      <c r="A2820" s="2">
        <v>454972</v>
      </c>
      <c r="B2820" s="2" t="s">
        <v>238</v>
      </c>
      <c r="C2820" s="2" t="s">
        <v>11</v>
      </c>
      <c r="D2820" s="2" t="s">
        <v>1580</v>
      </c>
      <c r="E2820" s="2" t="s">
        <v>120</v>
      </c>
      <c r="F2820" s="2">
        <v>150</v>
      </c>
      <c r="G2820" s="2">
        <v>2.9</v>
      </c>
      <c r="H2820" s="2">
        <v>80</v>
      </c>
      <c r="I2820" s="2" t="s">
        <v>238</v>
      </c>
      <c r="J2820" s="2">
        <v>41</v>
      </c>
    </row>
    <row r="2821" spans="1:10" x14ac:dyDescent="0.3">
      <c r="A2821" s="2">
        <v>454972</v>
      </c>
      <c r="B2821" s="2" t="s">
        <v>238</v>
      </c>
      <c r="C2821" s="2" t="s">
        <v>11</v>
      </c>
      <c r="D2821" s="2" t="s">
        <v>1580</v>
      </c>
      <c r="E2821" s="2" t="s">
        <v>98</v>
      </c>
      <c r="F2821" s="2">
        <v>150</v>
      </c>
      <c r="G2821" s="2">
        <v>2.9</v>
      </c>
      <c r="H2821" s="2">
        <v>80</v>
      </c>
      <c r="I2821" s="2" t="s">
        <v>238</v>
      </c>
      <c r="J2821" s="2">
        <v>41</v>
      </c>
    </row>
    <row r="2822" spans="1:10" x14ac:dyDescent="0.3">
      <c r="A2822" s="2">
        <v>454972</v>
      </c>
      <c r="B2822" s="2" t="s">
        <v>238</v>
      </c>
      <c r="C2822" s="2" t="s">
        <v>11</v>
      </c>
      <c r="D2822" s="2" t="s">
        <v>1580</v>
      </c>
      <c r="E2822" s="2" t="s">
        <v>17</v>
      </c>
      <c r="F2822" s="2">
        <v>150</v>
      </c>
      <c r="G2822" s="2">
        <v>2.9</v>
      </c>
      <c r="H2822" s="2">
        <v>80</v>
      </c>
      <c r="I2822" s="2" t="s">
        <v>238</v>
      </c>
      <c r="J2822" s="2">
        <v>41</v>
      </c>
    </row>
    <row r="2823" spans="1:10" x14ac:dyDescent="0.3">
      <c r="A2823" s="2">
        <v>455469</v>
      </c>
      <c r="B2823" s="2" t="s">
        <v>271</v>
      </c>
      <c r="C2823" s="2" t="s">
        <v>11</v>
      </c>
      <c r="D2823" s="2" t="s">
        <v>1581</v>
      </c>
      <c r="E2823" s="2" t="s">
        <v>58</v>
      </c>
      <c r="F2823" s="2">
        <v>2</v>
      </c>
      <c r="G2823" s="2">
        <v>2.9</v>
      </c>
      <c r="H2823" s="2">
        <v>80</v>
      </c>
      <c r="I2823" s="2" t="s">
        <v>271</v>
      </c>
      <c r="J2823" s="2">
        <v>64</v>
      </c>
    </row>
    <row r="2824" spans="1:10" x14ac:dyDescent="0.3">
      <c r="A2824" s="2">
        <v>455469</v>
      </c>
      <c r="B2824" s="2" t="s">
        <v>271</v>
      </c>
      <c r="C2824" s="2" t="s">
        <v>11</v>
      </c>
      <c r="D2824" s="2" t="s">
        <v>1581</v>
      </c>
      <c r="E2824" s="2" t="s">
        <v>33</v>
      </c>
      <c r="F2824" s="2">
        <v>2</v>
      </c>
      <c r="G2824" s="2">
        <v>2.9</v>
      </c>
      <c r="H2824" s="2">
        <v>80</v>
      </c>
      <c r="I2824" s="2" t="s">
        <v>271</v>
      </c>
      <c r="J2824" s="2">
        <v>64</v>
      </c>
    </row>
    <row r="2825" spans="1:10" x14ac:dyDescent="0.3">
      <c r="A2825" s="2">
        <v>455957</v>
      </c>
      <c r="B2825" s="2" t="s">
        <v>271</v>
      </c>
      <c r="C2825" s="2" t="s">
        <v>11</v>
      </c>
      <c r="D2825" s="2" t="s">
        <v>1582</v>
      </c>
      <c r="E2825" s="2" t="s">
        <v>47</v>
      </c>
      <c r="F2825" s="2">
        <v>250</v>
      </c>
      <c r="G2825" s="2">
        <v>2.9</v>
      </c>
      <c r="H2825" s="2">
        <v>80</v>
      </c>
      <c r="I2825" s="2" t="s">
        <v>271</v>
      </c>
      <c r="J2825" s="2">
        <v>73</v>
      </c>
    </row>
    <row r="2826" spans="1:10" x14ac:dyDescent="0.3">
      <c r="A2826" s="2">
        <v>459972</v>
      </c>
      <c r="B2826" s="2" t="s">
        <v>238</v>
      </c>
      <c r="C2826" s="2" t="s">
        <v>11</v>
      </c>
      <c r="D2826" s="2" t="s">
        <v>1583</v>
      </c>
      <c r="E2826" s="2" t="s">
        <v>68</v>
      </c>
      <c r="F2826" s="2">
        <v>180</v>
      </c>
      <c r="G2826" s="2">
        <v>2.9</v>
      </c>
      <c r="H2826" s="2">
        <v>80</v>
      </c>
      <c r="I2826" s="2" t="s">
        <v>238</v>
      </c>
      <c r="J2826" s="2">
        <v>43</v>
      </c>
    </row>
    <row r="2827" spans="1:10" x14ac:dyDescent="0.3">
      <c r="A2827" s="2">
        <v>459972</v>
      </c>
      <c r="B2827" s="2" t="s">
        <v>238</v>
      </c>
      <c r="C2827" s="2" t="s">
        <v>11</v>
      </c>
      <c r="D2827" s="2" t="s">
        <v>1583</v>
      </c>
      <c r="E2827" s="2" t="s">
        <v>120</v>
      </c>
      <c r="F2827" s="2">
        <v>180</v>
      </c>
      <c r="G2827" s="2">
        <v>2.9</v>
      </c>
      <c r="H2827" s="2">
        <v>80</v>
      </c>
      <c r="I2827" s="2" t="s">
        <v>238</v>
      </c>
      <c r="J2827" s="2">
        <v>43</v>
      </c>
    </row>
    <row r="2828" spans="1:10" x14ac:dyDescent="0.3">
      <c r="A2828" s="2">
        <v>460553</v>
      </c>
      <c r="B2828" s="2" t="s">
        <v>238</v>
      </c>
      <c r="C2828" s="2" t="s">
        <v>11</v>
      </c>
      <c r="D2828" s="2" t="s">
        <v>1584</v>
      </c>
      <c r="E2828" s="2" t="s">
        <v>47</v>
      </c>
      <c r="F2828" s="2">
        <v>250</v>
      </c>
      <c r="G2828" s="2">
        <v>2.9</v>
      </c>
      <c r="H2828" s="2">
        <v>80</v>
      </c>
      <c r="I2828" s="2" t="s">
        <v>238</v>
      </c>
      <c r="J2828" s="2">
        <v>38</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F22D1-D9F1-4B85-AB23-677DAD2CCDFD}">
  <dimension ref="A3:B14"/>
  <sheetViews>
    <sheetView workbookViewId="0">
      <selection activeCell="Q17" sqref="Q17"/>
    </sheetView>
  </sheetViews>
  <sheetFormatPr defaultRowHeight="14.4" x14ac:dyDescent="0.3"/>
  <cols>
    <col min="1" max="1" width="31.5546875" bestFit="1" customWidth="1"/>
    <col min="2" max="2" width="20.109375" bestFit="1" customWidth="1"/>
  </cols>
  <sheetData>
    <row r="3" spans="1:2" x14ac:dyDescent="0.3">
      <c r="A3" s="4" t="s">
        <v>1593</v>
      </c>
      <c r="B3" t="s">
        <v>1632</v>
      </c>
    </row>
    <row r="4" spans="1:2" x14ac:dyDescent="0.3">
      <c r="A4" s="2" t="s">
        <v>883</v>
      </c>
      <c r="B4" s="7">
        <v>4.7</v>
      </c>
    </row>
    <row r="5" spans="1:2" x14ac:dyDescent="0.3">
      <c r="A5" s="2" t="s">
        <v>658</v>
      </c>
      <c r="B5" s="7">
        <v>4.7</v>
      </c>
    </row>
    <row r="6" spans="1:2" x14ac:dyDescent="0.3">
      <c r="A6" s="2" t="s">
        <v>1522</v>
      </c>
      <c r="B6" s="7">
        <v>4.8</v>
      </c>
    </row>
    <row r="7" spans="1:2" x14ac:dyDescent="0.3">
      <c r="A7" s="2" t="s">
        <v>1410</v>
      </c>
      <c r="B7" s="7">
        <v>4.8</v>
      </c>
    </row>
    <row r="8" spans="1:2" x14ac:dyDescent="0.3">
      <c r="A8" s="2" t="s">
        <v>1086</v>
      </c>
      <c r="B8" s="7">
        <v>4.9000000000000004</v>
      </c>
    </row>
    <row r="9" spans="1:2" x14ac:dyDescent="0.3">
      <c r="A9" s="2" t="s">
        <v>1032</v>
      </c>
      <c r="B9" s="7">
        <v>4.9000000000000004</v>
      </c>
    </row>
    <row r="10" spans="1:2" x14ac:dyDescent="0.3">
      <c r="A10" s="2" t="s">
        <v>1114</v>
      </c>
      <c r="B10" s="7">
        <v>5</v>
      </c>
    </row>
    <row r="11" spans="1:2" x14ac:dyDescent="0.3">
      <c r="A11" s="2" t="s">
        <v>1113</v>
      </c>
      <c r="B11" s="7">
        <v>5</v>
      </c>
    </row>
    <row r="12" spans="1:2" x14ac:dyDescent="0.3">
      <c r="A12" s="2" t="s">
        <v>1115</v>
      </c>
      <c r="B12" s="7">
        <v>5</v>
      </c>
    </row>
    <row r="13" spans="1:2" x14ac:dyDescent="0.3">
      <c r="A13" s="2" t="s">
        <v>1151</v>
      </c>
      <c r="B13" s="7">
        <v>5</v>
      </c>
    </row>
    <row r="14" spans="1:2" x14ac:dyDescent="0.3">
      <c r="A14" s="2" t="s">
        <v>1594</v>
      </c>
      <c r="B14" s="7">
        <v>4.894117647058823</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F974E-76CF-4E07-8161-DE47C7C40D75}">
  <dimension ref="A3:B155"/>
  <sheetViews>
    <sheetView workbookViewId="0">
      <selection activeCell="B7" sqref="B7"/>
    </sheetView>
  </sheetViews>
  <sheetFormatPr defaultRowHeight="14.4" x14ac:dyDescent="0.3"/>
  <cols>
    <col min="1" max="1" width="31.109375" bestFit="1" customWidth="1"/>
    <col min="2" max="2" width="18.109375" bestFit="1" customWidth="1"/>
  </cols>
  <sheetData>
    <row r="3" spans="1:2" x14ac:dyDescent="0.3">
      <c r="A3" s="4" t="s">
        <v>1593</v>
      </c>
      <c r="B3" t="s">
        <v>1628</v>
      </c>
    </row>
    <row r="4" spans="1:2" x14ac:dyDescent="0.3">
      <c r="A4" s="2" t="s">
        <v>1158</v>
      </c>
      <c r="B4" s="3">
        <v>1</v>
      </c>
    </row>
    <row r="5" spans="1:2" x14ac:dyDescent="0.3">
      <c r="A5" s="2" t="s">
        <v>1563</v>
      </c>
      <c r="B5" s="3">
        <v>1</v>
      </c>
    </row>
    <row r="6" spans="1:2" x14ac:dyDescent="0.3">
      <c r="A6" s="2" t="s">
        <v>1233</v>
      </c>
      <c r="B6" s="3">
        <v>1</v>
      </c>
    </row>
    <row r="7" spans="1:2" x14ac:dyDescent="0.3">
      <c r="A7" s="2" t="s">
        <v>445</v>
      </c>
      <c r="B7" s="3">
        <v>1</v>
      </c>
    </row>
    <row r="8" spans="1:2" x14ac:dyDescent="0.3">
      <c r="A8" s="2" t="s">
        <v>1265</v>
      </c>
      <c r="B8" s="3">
        <v>1</v>
      </c>
    </row>
    <row r="9" spans="1:2" x14ac:dyDescent="0.3">
      <c r="A9" s="2" t="s">
        <v>616</v>
      </c>
      <c r="B9" s="3">
        <v>1</v>
      </c>
    </row>
    <row r="10" spans="1:2" x14ac:dyDescent="0.3">
      <c r="A10" s="2" t="s">
        <v>988</v>
      </c>
      <c r="B10" s="3">
        <v>1</v>
      </c>
    </row>
    <row r="11" spans="1:2" x14ac:dyDescent="0.3">
      <c r="A11" s="2" t="s">
        <v>1557</v>
      </c>
      <c r="B11" s="3">
        <v>1</v>
      </c>
    </row>
    <row r="12" spans="1:2" x14ac:dyDescent="0.3">
      <c r="A12" s="2" t="s">
        <v>733</v>
      </c>
      <c r="B12" s="3">
        <v>1</v>
      </c>
    </row>
    <row r="13" spans="1:2" x14ac:dyDescent="0.3">
      <c r="A13" s="2" t="s">
        <v>776</v>
      </c>
      <c r="B13" s="3">
        <v>1</v>
      </c>
    </row>
    <row r="14" spans="1:2" x14ac:dyDescent="0.3">
      <c r="A14" s="2" t="s">
        <v>1334</v>
      </c>
      <c r="B14" s="3">
        <v>1</v>
      </c>
    </row>
    <row r="15" spans="1:2" x14ac:dyDescent="0.3">
      <c r="A15" s="2" t="s">
        <v>1135</v>
      </c>
      <c r="B15" s="3">
        <v>1</v>
      </c>
    </row>
    <row r="16" spans="1:2" x14ac:dyDescent="0.3">
      <c r="A16" s="2" t="s">
        <v>1286</v>
      </c>
      <c r="B16" s="3">
        <v>1</v>
      </c>
    </row>
    <row r="17" spans="1:2" x14ac:dyDescent="0.3">
      <c r="A17" s="2" t="s">
        <v>935</v>
      </c>
      <c r="B17" s="3">
        <v>1</v>
      </c>
    </row>
    <row r="18" spans="1:2" x14ac:dyDescent="0.3">
      <c r="A18" s="2" t="s">
        <v>1297</v>
      </c>
      <c r="B18" s="3">
        <v>1</v>
      </c>
    </row>
    <row r="19" spans="1:2" x14ac:dyDescent="0.3">
      <c r="A19" s="2" t="s">
        <v>770</v>
      </c>
      <c r="B19" s="3">
        <v>1</v>
      </c>
    </row>
    <row r="20" spans="1:2" x14ac:dyDescent="0.3">
      <c r="A20" s="2" t="s">
        <v>818</v>
      </c>
      <c r="B20" s="3">
        <v>1</v>
      </c>
    </row>
    <row r="21" spans="1:2" x14ac:dyDescent="0.3">
      <c r="A21" s="2" t="s">
        <v>594</v>
      </c>
      <c r="B21" s="3">
        <v>1</v>
      </c>
    </row>
    <row r="22" spans="1:2" x14ac:dyDescent="0.3">
      <c r="A22" s="2" t="s">
        <v>1277</v>
      </c>
      <c r="B22" s="3">
        <v>1</v>
      </c>
    </row>
    <row r="23" spans="1:2" x14ac:dyDescent="0.3">
      <c r="A23" s="2" t="s">
        <v>217</v>
      </c>
      <c r="B23" s="3">
        <v>1</v>
      </c>
    </row>
    <row r="24" spans="1:2" x14ac:dyDescent="0.3">
      <c r="A24" s="2" t="s">
        <v>1377</v>
      </c>
      <c r="B24" s="3">
        <v>1</v>
      </c>
    </row>
    <row r="25" spans="1:2" x14ac:dyDescent="0.3">
      <c r="A25" s="2" t="s">
        <v>1167</v>
      </c>
      <c r="B25" s="3">
        <v>1</v>
      </c>
    </row>
    <row r="26" spans="1:2" x14ac:dyDescent="0.3">
      <c r="A26" s="2" t="s">
        <v>802</v>
      </c>
      <c r="B26" s="3">
        <v>1</v>
      </c>
    </row>
    <row r="27" spans="1:2" x14ac:dyDescent="0.3">
      <c r="A27" s="2" t="s">
        <v>411</v>
      </c>
      <c r="B27" s="3">
        <v>2</v>
      </c>
    </row>
    <row r="28" spans="1:2" x14ac:dyDescent="0.3">
      <c r="A28" s="2" t="s">
        <v>477</v>
      </c>
      <c r="B28" s="3">
        <v>2</v>
      </c>
    </row>
    <row r="29" spans="1:2" x14ac:dyDescent="0.3">
      <c r="A29" s="2" t="s">
        <v>669</v>
      </c>
      <c r="B29" s="3">
        <v>2</v>
      </c>
    </row>
    <row r="30" spans="1:2" x14ac:dyDescent="0.3">
      <c r="A30" s="2" t="s">
        <v>1262</v>
      </c>
      <c r="B30" s="3">
        <v>2</v>
      </c>
    </row>
    <row r="31" spans="1:2" x14ac:dyDescent="0.3">
      <c r="A31" s="2" t="s">
        <v>1457</v>
      </c>
      <c r="B31" s="3">
        <v>2</v>
      </c>
    </row>
    <row r="32" spans="1:2" x14ac:dyDescent="0.3">
      <c r="A32" s="2" t="s">
        <v>1404</v>
      </c>
      <c r="B32" s="3">
        <v>2</v>
      </c>
    </row>
    <row r="33" spans="1:2" x14ac:dyDescent="0.3">
      <c r="A33" s="2" t="s">
        <v>1501</v>
      </c>
      <c r="B33" s="3">
        <v>2</v>
      </c>
    </row>
    <row r="34" spans="1:2" x14ac:dyDescent="0.3">
      <c r="A34" s="2" t="s">
        <v>782</v>
      </c>
      <c r="B34" s="3">
        <v>2</v>
      </c>
    </row>
    <row r="35" spans="1:2" x14ac:dyDescent="0.3">
      <c r="A35" s="2" t="s">
        <v>1283</v>
      </c>
      <c r="B35" s="3">
        <v>2</v>
      </c>
    </row>
    <row r="36" spans="1:2" x14ac:dyDescent="0.3">
      <c r="A36" s="2" t="s">
        <v>780</v>
      </c>
      <c r="B36" s="3">
        <v>2</v>
      </c>
    </row>
    <row r="37" spans="1:2" x14ac:dyDescent="0.3">
      <c r="A37" s="2" t="s">
        <v>997</v>
      </c>
      <c r="B37" s="3">
        <v>2</v>
      </c>
    </row>
    <row r="38" spans="1:2" x14ac:dyDescent="0.3">
      <c r="A38" s="2" t="s">
        <v>1382</v>
      </c>
      <c r="B38" s="3">
        <v>2</v>
      </c>
    </row>
    <row r="39" spans="1:2" x14ac:dyDescent="0.3">
      <c r="A39" s="2" t="s">
        <v>826</v>
      </c>
      <c r="B39" s="3">
        <v>2</v>
      </c>
    </row>
    <row r="40" spans="1:2" x14ac:dyDescent="0.3">
      <c r="A40" s="2" t="s">
        <v>633</v>
      </c>
      <c r="B40" s="3">
        <v>2</v>
      </c>
    </row>
    <row r="41" spans="1:2" x14ac:dyDescent="0.3">
      <c r="A41" s="2" t="s">
        <v>573</v>
      </c>
      <c r="B41" s="3">
        <v>2</v>
      </c>
    </row>
    <row r="42" spans="1:2" x14ac:dyDescent="0.3">
      <c r="A42" s="2" t="s">
        <v>1497</v>
      </c>
      <c r="B42" s="3">
        <v>2</v>
      </c>
    </row>
    <row r="43" spans="1:2" x14ac:dyDescent="0.3">
      <c r="A43" s="2" t="s">
        <v>1555</v>
      </c>
      <c r="B43" s="3">
        <v>2</v>
      </c>
    </row>
    <row r="44" spans="1:2" x14ac:dyDescent="0.3">
      <c r="A44" s="2" t="s">
        <v>499</v>
      </c>
      <c r="B44" s="3">
        <v>3</v>
      </c>
    </row>
    <row r="45" spans="1:2" x14ac:dyDescent="0.3">
      <c r="A45" s="2" t="s">
        <v>337</v>
      </c>
      <c r="B45" s="3">
        <v>3</v>
      </c>
    </row>
    <row r="46" spans="1:2" x14ac:dyDescent="0.3">
      <c r="A46" s="2" t="s">
        <v>787</v>
      </c>
      <c r="B46" s="3">
        <v>3</v>
      </c>
    </row>
    <row r="47" spans="1:2" x14ac:dyDescent="0.3">
      <c r="A47" s="2" t="s">
        <v>466</v>
      </c>
      <c r="B47" s="3">
        <v>3</v>
      </c>
    </row>
    <row r="48" spans="1:2" x14ac:dyDescent="0.3">
      <c r="A48" s="2" t="s">
        <v>822</v>
      </c>
      <c r="B48" s="3">
        <v>3</v>
      </c>
    </row>
    <row r="49" spans="1:2" x14ac:dyDescent="0.3">
      <c r="A49" s="2" t="s">
        <v>900</v>
      </c>
      <c r="B49" s="3">
        <v>3</v>
      </c>
    </row>
    <row r="50" spans="1:2" x14ac:dyDescent="0.3">
      <c r="A50" s="2" t="s">
        <v>1227</v>
      </c>
      <c r="B50" s="3">
        <v>3</v>
      </c>
    </row>
    <row r="51" spans="1:2" x14ac:dyDescent="0.3">
      <c r="A51" s="2" t="s">
        <v>461</v>
      </c>
      <c r="B51" s="3">
        <v>3</v>
      </c>
    </row>
    <row r="52" spans="1:2" x14ac:dyDescent="0.3">
      <c r="A52" s="2" t="s">
        <v>874</v>
      </c>
      <c r="B52" s="3">
        <v>3</v>
      </c>
    </row>
    <row r="53" spans="1:2" x14ac:dyDescent="0.3">
      <c r="A53" s="2" t="s">
        <v>394</v>
      </c>
      <c r="B53" s="3">
        <v>3</v>
      </c>
    </row>
    <row r="54" spans="1:2" x14ac:dyDescent="0.3">
      <c r="A54" s="2" t="s">
        <v>820</v>
      </c>
      <c r="B54" s="3">
        <v>3</v>
      </c>
    </row>
    <row r="55" spans="1:2" x14ac:dyDescent="0.3">
      <c r="A55" s="2" t="s">
        <v>513</v>
      </c>
      <c r="B55" s="3">
        <v>3</v>
      </c>
    </row>
    <row r="56" spans="1:2" x14ac:dyDescent="0.3">
      <c r="A56" s="2" t="s">
        <v>1436</v>
      </c>
      <c r="B56" s="3">
        <v>3</v>
      </c>
    </row>
    <row r="57" spans="1:2" x14ac:dyDescent="0.3">
      <c r="A57" s="2" t="s">
        <v>885</v>
      </c>
      <c r="B57" s="3">
        <v>3</v>
      </c>
    </row>
    <row r="58" spans="1:2" x14ac:dyDescent="0.3">
      <c r="A58" s="2" t="s">
        <v>530</v>
      </c>
      <c r="B58" s="3">
        <v>3</v>
      </c>
    </row>
    <row r="59" spans="1:2" x14ac:dyDescent="0.3">
      <c r="A59" s="2" t="s">
        <v>729</v>
      </c>
      <c r="B59" s="3">
        <v>3</v>
      </c>
    </row>
    <row r="60" spans="1:2" x14ac:dyDescent="0.3">
      <c r="A60" s="2" t="s">
        <v>976</v>
      </c>
      <c r="B60" s="3">
        <v>3</v>
      </c>
    </row>
    <row r="61" spans="1:2" x14ac:dyDescent="0.3">
      <c r="A61" s="2" t="s">
        <v>541</v>
      </c>
      <c r="B61" s="3">
        <v>3</v>
      </c>
    </row>
    <row r="62" spans="1:2" x14ac:dyDescent="0.3">
      <c r="A62" s="2" t="s">
        <v>1072</v>
      </c>
      <c r="B62" s="3">
        <v>3</v>
      </c>
    </row>
    <row r="63" spans="1:2" x14ac:dyDescent="0.3">
      <c r="A63" s="2" t="s">
        <v>688</v>
      </c>
      <c r="B63" s="3">
        <v>3</v>
      </c>
    </row>
    <row r="64" spans="1:2" x14ac:dyDescent="0.3">
      <c r="A64" s="2" t="s">
        <v>1314</v>
      </c>
      <c r="B64" s="3">
        <v>3</v>
      </c>
    </row>
    <row r="65" spans="1:2" x14ac:dyDescent="0.3">
      <c r="A65" s="2" t="s">
        <v>601</v>
      </c>
      <c r="B65" s="3">
        <v>4</v>
      </c>
    </row>
    <row r="66" spans="1:2" x14ac:dyDescent="0.3">
      <c r="A66" s="2" t="s">
        <v>175</v>
      </c>
      <c r="B66" s="3">
        <v>4</v>
      </c>
    </row>
    <row r="67" spans="1:2" x14ac:dyDescent="0.3">
      <c r="A67" s="2" t="s">
        <v>798</v>
      </c>
      <c r="B67" s="3">
        <v>4</v>
      </c>
    </row>
    <row r="68" spans="1:2" x14ac:dyDescent="0.3">
      <c r="A68" s="2" t="s">
        <v>408</v>
      </c>
      <c r="B68" s="3">
        <v>4</v>
      </c>
    </row>
    <row r="69" spans="1:2" x14ac:dyDescent="0.3">
      <c r="A69" s="2" t="s">
        <v>380</v>
      </c>
      <c r="B69" s="3">
        <v>4</v>
      </c>
    </row>
    <row r="70" spans="1:2" x14ac:dyDescent="0.3">
      <c r="A70" s="2" t="s">
        <v>1306</v>
      </c>
      <c r="B70" s="3">
        <v>4</v>
      </c>
    </row>
    <row r="71" spans="1:2" x14ac:dyDescent="0.3">
      <c r="A71" s="2" t="s">
        <v>463</v>
      </c>
      <c r="B71" s="3">
        <v>4</v>
      </c>
    </row>
    <row r="72" spans="1:2" x14ac:dyDescent="0.3">
      <c r="A72" s="2" t="s">
        <v>855</v>
      </c>
      <c r="B72" s="3">
        <v>4</v>
      </c>
    </row>
    <row r="73" spans="1:2" x14ac:dyDescent="0.3">
      <c r="A73" s="2" t="s">
        <v>218</v>
      </c>
      <c r="B73" s="3">
        <v>4</v>
      </c>
    </row>
    <row r="74" spans="1:2" x14ac:dyDescent="0.3">
      <c r="A74" s="2" t="s">
        <v>1369</v>
      </c>
      <c r="B74" s="3">
        <v>4</v>
      </c>
    </row>
    <row r="75" spans="1:2" x14ac:dyDescent="0.3">
      <c r="A75" s="2" t="s">
        <v>521</v>
      </c>
      <c r="B75" s="3">
        <v>5</v>
      </c>
    </row>
    <row r="76" spans="1:2" x14ac:dyDescent="0.3">
      <c r="A76" s="2" t="s">
        <v>1469</v>
      </c>
      <c r="B76" s="3">
        <v>5</v>
      </c>
    </row>
    <row r="77" spans="1:2" x14ac:dyDescent="0.3">
      <c r="A77" s="2" t="s">
        <v>397</v>
      </c>
      <c r="B77" s="3">
        <v>5</v>
      </c>
    </row>
    <row r="78" spans="1:2" x14ac:dyDescent="0.3">
      <c r="A78" s="2" t="s">
        <v>507</v>
      </c>
      <c r="B78" s="3">
        <v>5</v>
      </c>
    </row>
    <row r="79" spans="1:2" x14ac:dyDescent="0.3">
      <c r="A79" s="2" t="s">
        <v>251</v>
      </c>
      <c r="B79" s="3">
        <v>5</v>
      </c>
    </row>
    <row r="80" spans="1:2" x14ac:dyDescent="0.3">
      <c r="A80" s="2" t="s">
        <v>680</v>
      </c>
      <c r="B80" s="3">
        <v>5</v>
      </c>
    </row>
    <row r="81" spans="1:2" x14ac:dyDescent="0.3">
      <c r="A81" s="2" t="s">
        <v>303</v>
      </c>
      <c r="B81" s="3">
        <v>5</v>
      </c>
    </row>
    <row r="82" spans="1:2" x14ac:dyDescent="0.3">
      <c r="A82" s="2" t="s">
        <v>568</v>
      </c>
      <c r="B82" s="3">
        <v>5</v>
      </c>
    </row>
    <row r="83" spans="1:2" x14ac:dyDescent="0.3">
      <c r="A83" s="2" t="s">
        <v>301</v>
      </c>
      <c r="B83" s="3">
        <v>5</v>
      </c>
    </row>
    <row r="84" spans="1:2" x14ac:dyDescent="0.3">
      <c r="A84" s="2" t="s">
        <v>83</v>
      </c>
      <c r="B84" s="3">
        <v>5</v>
      </c>
    </row>
    <row r="85" spans="1:2" x14ac:dyDescent="0.3">
      <c r="A85" s="2" t="s">
        <v>145</v>
      </c>
      <c r="B85" s="3">
        <v>5</v>
      </c>
    </row>
    <row r="86" spans="1:2" x14ac:dyDescent="0.3">
      <c r="A86" s="2" t="s">
        <v>517</v>
      </c>
      <c r="B86" s="3">
        <v>5</v>
      </c>
    </row>
    <row r="87" spans="1:2" x14ac:dyDescent="0.3">
      <c r="A87" s="2" t="s">
        <v>405</v>
      </c>
      <c r="B87" s="3">
        <v>5</v>
      </c>
    </row>
    <row r="88" spans="1:2" x14ac:dyDescent="0.3">
      <c r="A88" s="2" t="s">
        <v>263</v>
      </c>
      <c r="B88" s="3">
        <v>6</v>
      </c>
    </row>
    <row r="89" spans="1:2" x14ac:dyDescent="0.3">
      <c r="A89" s="2" t="s">
        <v>576</v>
      </c>
      <c r="B89" s="3">
        <v>7</v>
      </c>
    </row>
    <row r="90" spans="1:2" x14ac:dyDescent="0.3">
      <c r="A90" s="2" t="s">
        <v>849</v>
      </c>
      <c r="B90" s="3">
        <v>7</v>
      </c>
    </row>
    <row r="91" spans="1:2" x14ac:dyDescent="0.3">
      <c r="A91" s="2" t="s">
        <v>1090</v>
      </c>
      <c r="B91" s="3">
        <v>7</v>
      </c>
    </row>
    <row r="92" spans="1:2" x14ac:dyDescent="0.3">
      <c r="A92" s="2" t="s">
        <v>704</v>
      </c>
      <c r="B92" s="3">
        <v>8</v>
      </c>
    </row>
    <row r="93" spans="1:2" x14ac:dyDescent="0.3">
      <c r="A93" s="2" t="s">
        <v>534</v>
      </c>
      <c r="B93" s="3">
        <v>8</v>
      </c>
    </row>
    <row r="94" spans="1:2" x14ac:dyDescent="0.3">
      <c r="A94" s="2" t="s">
        <v>970</v>
      </c>
      <c r="B94" s="3">
        <v>8</v>
      </c>
    </row>
    <row r="95" spans="1:2" x14ac:dyDescent="0.3">
      <c r="A95" s="2" t="s">
        <v>566</v>
      </c>
      <c r="B95" s="3">
        <v>8</v>
      </c>
    </row>
    <row r="96" spans="1:2" x14ac:dyDescent="0.3">
      <c r="A96" s="2" t="s">
        <v>11</v>
      </c>
      <c r="B96" s="3">
        <v>9</v>
      </c>
    </row>
    <row r="97" spans="1:2" x14ac:dyDescent="0.3">
      <c r="A97" s="2" t="s">
        <v>792</v>
      </c>
      <c r="B97" s="3">
        <v>9</v>
      </c>
    </row>
    <row r="98" spans="1:2" x14ac:dyDescent="0.3">
      <c r="A98" s="2" t="s">
        <v>71</v>
      </c>
      <c r="B98" s="3">
        <v>9</v>
      </c>
    </row>
    <row r="99" spans="1:2" x14ac:dyDescent="0.3">
      <c r="A99" s="2" t="s">
        <v>53</v>
      </c>
      <c r="B99" s="3">
        <v>10</v>
      </c>
    </row>
    <row r="100" spans="1:2" x14ac:dyDescent="0.3">
      <c r="A100" s="2" t="s">
        <v>450</v>
      </c>
      <c r="B100" s="3">
        <v>10</v>
      </c>
    </row>
    <row r="101" spans="1:2" x14ac:dyDescent="0.3">
      <c r="A101" s="2" t="s">
        <v>328</v>
      </c>
      <c r="B101" s="3">
        <v>10</v>
      </c>
    </row>
    <row r="102" spans="1:2" x14ac:dyDescent="0.3">
      <c r="A102" s="2" t="s">
        <v>598</v>
      </c>
      <c r="B102" s="3">
        <v>10</v>
      </c>
    </row>
    <row r="103" spans="1:2" x14ac:dyDescent="0.3">
      <c r="A103" s="2" t="s">
        <v>571</v>
      </c>
      <c r="B103" s="3">
        <v>11</v>
      </c>
    </row>
    <row r="104" spans="1:2" x14ac:dyDescent="0.3">
      <c r="A104" s="2" t="s">
        <v>289</v>
      </c>
      <c r="B104" s="3">
        <v>11</v>
      </c>
    </row>
    <row r="105" spans="1:2" x14ac:dyDescent="0.3">
      <c r="A105" s="2" t="s">
        <v>523</v>
      </c>
      <c r="B105" s="3">
        <v>11</v>
      </c>
    </row>
    <row r="106" spans="1:2" x14ac:dyDescent="0.3">
      <c r="A106" s="2" t="s">
        <v>80</v>
      </c>
      <c r="B106" s="3">
        <v>11</v>
      </c>
    </row>
    <row r="107" spans="1:2" x14ac:dyDescent="0.3">
      <c r="A107" s="2" t="s">
        <v>43</v>
      </c>
      <c r="B107" s="3">
        <v>12</v>
      </c>
    </row>
    <row r="108" spans="1:2" x14ac:dyDescent="0.3">
      <c r="A108" s="2" t="s">
        <v>48</v>
      </c>
      <c r="B108" s="3">
        <v>13</v>
      </c>
    </row>
    <row r="109" spans="1:2" x14ac:dyDescent="0.3">
      <c r="A109" s="2" t="s">
        <v>468</v>
      </c>
      <c r="B109" s="3">
        <v>13</v>
      </c>
    </row>
    <row r="110" spans="1:2" x14ac:dyDescent="0.3">
      <c r="A110" s="2" t="s">
        <v>225</v>
      </c>
      <c r="B110" s="3">
        <v>13</v>
      </c>
    </row>
    <row r="111" spans="1:2" x14ac:dyDescent="0.3">
      <c r="A111" s="2" t="s">
        <v>706</v>
      </c>
      <c r="B111" s="3">
        <v>14</v>
      </c>
    </row>
    <row r="112" spans="1:2" x14ac:dyDescent="0.3">
      <c r="A112" s="2" t="s">
        <v>590</v>
      </c>
      <c r="B112" s="3">
        <v>14</v>
      </c>
    </row>
    <row r="113" spans="1:2" x14ac:dyDescent="0.3">
      <c r="A113" s="2" t="s">
        <v>315</v>
      </c>
      <c r="B113" s="3">
        <v>14</v>
      </c>
    </row>
    <row r="114" spans="1:2" x14ac:dyDescent="0.3">
      <c r="A114" s="2" t="s">
        <v>318</v>
      </c>
      <c r="B114" s="3">
        <v>14</v>
      </c>
    </row>
    <row r="115" spans="1:2" x14ac:dyDescent="0.3">
      <c r="A115" s="2" t="s">
        <v>442</v>
      </c>
      <c r="B115" s="3">
        <v>16</v>
      </c>
    </row>
    <row r="116" spans="1:2" x14ac:dyDescent="0.3">
      <c r="A116" s="2" t="s">
        <v>107</v>
      </c>
      <c r="B116" s="3">
        <v>17</v>
      </c>
    </row>
    <row r="117" spans="1:2" x14ac:dyDescent="0.3">
      <c r="A117" s="2" t="s">
        <v>560</v>
      </c>
      <c r="B117" s="3">
        <v>17</v>
      </c>
    </row>
    <row r="118" spans="1:2" x14ac:dyDescent="0.3">
      <c r="A118" s="2" t="s">
        <v>133</v>
      </c>
      <c r="B118" s="3">
        <v>17</v>
      </c>
    </row>
    <row r="119" spans="1:2" x14ac:dyDescent="0.3">
      <c r="A119" s="2" t="s">
        <v>95</v>
      </c>
      <c r="B119" s="3">
        <v>18</v>
      </c>
    </row>
    <row r="120" spans="1:2" x14ac:dyDescent="0.3">
      <c r="A120" s="2" t="s">
        <v>10</v>
      </c>
      <c r="B120" s="3">
        <v>18</v>
      </c>
    </row>
    <row r="121" spans="1:2" x14ac:dyDescent="0.3">
      <c r="A121" s="2" t="s">
        <v>142</v>
      </c>
      <c r="B121" s="3">
        <v>18</v>
      </c>
    </row>
    <row r="122" spans="1:2" x14ac:dyDescent="0.3">
      <c r="A122" s="2" t="s">
        <v>193</v>
      </c>
      <c r="B122" s="3">
        <v>18</v>
      </c>
    </row>
    <row r="123" spans="1:2" x14ac:dyDescent="0.3">
      <c r="A123" s="2" t="s">
        <v>148</v>
      </c>
      <c r="B123" s="3">
        <v>19</v>
      </c>
    </row>
    <row r="124" spans="1:2" x14ac:dyDescent="0.3">
      <c r="A124" s="2" t="s">
        <v>432</v>
      </c>
      <c r="B124" s="3">
        <v>20</v>
      </c>
    </row>
    <row r="125" spans="1:2" x14ac:dyDescent="0.3">
      <c r="A125" s="2" t="s">
        <v>20</v>
      </c>
      <c r="B125" s="3">
        <v>20</v>
      </c>
    </row>
    <row r="126" spans="1:2" x14ac:dyDescent="0.3">
      <c r="A126" s="2" t="s">
        <v>286</v>
      </c>
      <c r="B126" s="3">
        <v>23</v>
      </c>
    </row>
    <row r="127" spans="1:2" x14ac:dyDescent="0.3">
      <c r="A127" s="2" t="s">
        <v>93</v>
      </c>
      <c r="B127" s="3">
        <v>29</v>
      </c>
    </row>
    <row r="128" spans="1:2" x14ac:dyDescent="0.3">
      <c r="A128" s="2" t="s">
        <v>382</v>
      </c>
      <c r="B128" s="3">
        <v>29</v>
      </c>
    </row>
    <row r="129" spans="1:2" x14ac:dyDescent="0.3">
      <c r="A129" s="2" t="s">
        <v>211</v>
      </c>
      <c r="B129" s="3">
        <v>30</v>
      </c>
    </row>
    <row r="130" spans="1:2" x14ac:dyDescent="0.3">
      <c r="A130" s="2" t="s">
        <v>151</v>
      </c>
      <c r="B130" s="3">
        <v>30</v>
      </c>
    </row>
    <row r="131" spans="1:2" x14ac:dyDescent="0.3">
      <c r="A131" s="2" t="s">
        <v>99</v>
      </c>
      <c r="B131" s="3">
        <v>32</v>
      </c>
    </row>
    <row r="132" spans="1:2" x14ac:dyDescent="0.3">
      <c r="A132" s="2" t="s">
        <v>268</v>
      </c>
      <c r="B132" s="3">
        <v>33</v>
      </c>
    </row>
    <row r="133" spans="1:2" x14ac:dyDescent="0.3">
      <c r="A133" s="2" t="s">
        <v>596</v>
      </c>
      <c r="B133" s="3">
        <v>34</v>
      </c>
    </row>
    <row r="134" spans="1:2" x14ac:dyDescent="0.3">
      <c r="A134" s="2" t="s">
        <v>155</v>
      </c>
      <c r="B134" s="3">
        <v>35</v>
      </c>
    </row>
    <row r="135" spans="1:2" x14ac:dyDescent="0.3">
      <c r="A135" s="2" t="s">
        <v>77</v>
      </c>
      <c r="B135" s="3">
        <v>35</v>
      </c>
    </row>
    <row r="136" spans="1:2" x14ac:dyDescent="0.3">
      <c r="A136" s="2" t="s">
        <v>113</v>
      </c>
      <c r="B136" s="3">
        <v>35</v>
      </c>
    </row>
    <row r="137" spans="1:2" x14ac:dyDescent="0.3">
      <c r="A137" s="2" t="s">
        <v>343</v>
      </c>
      <c r="B137" s="3">
        <v>36</v>
      </c>
    </row>
    <row r="138" spans="1:2" x14ac:dyDescent="0.3">
      <c r="A138" s="2" t="s">
        <v>277</v>
      </c>
      <c r="B138" s="3">
        <v>38</v>
      </c>
    </row>
    <row r="139" spans="1:2" x14ac:dyDescent="0.3">
      <c r="A139" s="2" t="s">
        <v>35</v>
      </c>
      <c r="B139" s="3">
        <v>45</v>
      </c>
    </row>
    <row r="140" spans="1:2" x14ac:dyDescent="0.3">
      <c r="A140" s="2" t="s">
        <v>228</v>
      </c>
      <c r="B140" s="3">
        <v>50</v>
      </c>
    </row>
    <row r="141" spans="1:2" x14ac:dyDescent="0.3">
      <c r="A141" s="2" t="s">
        <v>89</v>
      </c>
      <c r="B141" s="3">
        <v>55</v>
      </c>
    </row>
    <row r="142" spans="1:2" x14ac:dyDescent="0.3">
      <c r="A142" s="2" t="s">
        <v>414</v>
      </c>
      <c r="B142" s="3">
        <v>56</v>
      </c>
    </row>
    <row r="143" spans="1:2" x14ac:dyDescent="0.3">
      <c r="A143" s="2" t="s">
        <v>231</v>
      </c>
      <c r="B143" s="3">
        <v>57</v>
      </c>
    </row>
    <row r="144" spans="1:2" x14ac:dyDescent="0.3">
      <c r="A144" s="2" t="s">
        <v>127</v>
      </c>
      <c r="B144" s="3">
        <v>61</v>
      </c>
    </row>
    <row r="145" spans="1:2" x14ac:dyDescent="0.3">
      <c r="A145" s="2" t="s">
        <v>86</v>
      </c>
      <c r="B145" s="3">
        <v>68</v>
      </c>
    </row>
    <row r="146" spans="1:2" x14ac:dyDescent="0.3">
      <c r="A146" s="2" t="s">
        <v>271</v>
      </c>
      <c r="B146" s="3">
        <v>68</v>
      </c>
    </row>
    <row r="147" spans="1:2" x14ac:dyDescent="0.3">
      <c r="A147" s="2" t="s">
        <v>74</v>
      </c>
      <c r="B147" s="3">
        <v>71</v>
      </c>
    </row>
    <row r="148" spans="1:2" x14ac:dyDescent="0.3">
      <c r="A148" s="2" t="s">
        <v>136</v>
      </c>
      <c r="B148" s="3">
        <v>75</v>
      </c>
    </row>
    <row r="149" spans="1:2" x14ac:dyDescent="0.3">
      <c r="A149" s="2" t="s">
        <v>122</v>
      </c>
      <c r="B149" s="3">
        <v>78</v>
      </c>
    </row>
    <row r="150" spans="1:2" x14ac:dyDescent="0.3">
      <c r="A150" s="2" t="s">
        <v>510</v>
      </c>
      <c r="B150" s="3">
        <v>99</v>
      </c>
    </row>
    <row r="151" spans="1:2" x14ac:dyDescent="0.3">
      <c r="A151" s="2" t="s">
        <v>61</v>
      </c>
      <c r="B151" s="3">
        <v>131</v>
      </c>
    </row>
    <row r="152" spans="1:2" x14ac:dyDescent="0.3">
      <c r="A152" s="2" t="s">
        <v>419</v>
      </c>
      <c r="B152" s="3">
        <v>161</v>
      </c>
    </row>
    <row r="153" spans="1:2" x14ac:dyDescent="0.3">
      <c r="A153" s="2" t="s">
        <v>238</v>
      </c>
      <c r="B153" s="3">
        <v>290</v>
      </c>
    </row>
    <row r="154" spans="1:2" x14ac:dyDescent="0.3">
      <c r="A154" s="2" t="s">
        <v>25</v>
      </c>
      <c r="B154" s="3">
        <v>343</v>
      </c>
    </row>
    <row r="155" spans="1:2" x14ac:dyDescent="0.3">
      <c r="A155" s="2" t="s">
        <v>1594</v>
      </c>
      <c r="B155" s="3">
        <v>2827</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09F41-64E1-40DC-959A-2E56B2DA1FFD}">
  <dimension ref="A3:B14"/>
  <sheetViews>
    <sheetView topLeftCell="A2" workbookViewId="0">
      <selection activeCell="F20" sqref="F20"/>
    </sheetView>
  </sheetViews>
  <sheetFormatPr defaultRowHeight="14.4" x14ac:dyDescent="0.3"/>
  <cols>
    <col min="1" max="1" width="14.5546875" bestFit="1" customWidth="1"/>
    <col min="2" max="2" width="20.109375" bestFit="1" customWidth="1"/>
  </cols>
  <sheetData>
    <row r="3" spans="1:2" x14ac:dyDescent="0.3">
      <c r="A3" s="4" t="s">
        <v>1593</v>
      </c>
      <c r="B3" t="s">
        <v>1632</v>
      </c>
    </row>
    <row r="4" spans="1:2" x14ac:dyDescent="0.3">
      <c r="A4" s="2" t="s">
        <v>403</v>
      </c>
      <c r="B4" s="7">
        <v>4.0400000000000009</v>
      </c>
    </row>
    <row r="5" spans="1:2" x14ac:dyDescent="0.3">
      <c r="A5" s="2" t="s">
        <v>657</v>
      </c>
      <c r="B5" s="7">
        <v>4.0999999999999996</v>
      </c>
    </row>
    <row r="6" spans="1:2" x14ac:dyDescent="0.3">
      <c r="A6" s="2" t="s">
        <v>655</v>
      </c>
      <c r="B6" s="7">
        <v>4.0999999999999996</v>
      </c>
    </row>
    <row r="7" spans="1:2" x14ac:dyDescent="0.3">
      <c r="A7" s="2" t="s">
        <v>348</v>
      </c>
      <c r="B7" s="7">
        <v>4.0999999999999996</v>
      </c>
    </row>
    <row r="8" spans="1:2" x14ac:dyDescent="0.3">
      <c r="A8" s="2" t="s">
        <v>611</v>
      </c>
      <c r="B8" s="7">
        <v>4.1500000000000004</v>
      </c>
    </row>
    <row r="9" spans="1:2" x14ac:dyDescent="0.3">
      <c r="A9" s="2" t="s">
        <v>40</v>
      </c>
      <c r="B9" s="7">
        <v>4.2</v>
      </c>
    </row>
    <row r="10" spans="1:2" x14ac:dyDescent="0.3">
      <c r="A10" s="2" t="s">
        <v>1455</v>
      </c>
      <c r="B10" s="7">
        <v>4.2</v>
      </c>
    </row>
    <row r="11" spans="1:2" x14ac:dyDescent="0.3">
      <c r="A11" s="2" t="s">
        <v>210</v>
      </c>
      <c r="B11" s="7">
        <v>4.4000000000000004</v>
      </c>
    </row>
    <row r="12" spans="1:2" x14ac:dyDescent="0.3">
      <c r="A12" s="2" t="s">
        <v>1203</v>
      </c>
      <c r="B12" s="7">
        <v>4.4000000000000004</v>
      </c>
    </row>
    <row r="13" spans="1:2" x14ac:dyDescent="0.3">
      <c r="A13" s="2" t="s">
        <v>890</v>
      </c>
      <c r="B13" s="7">
        <v>4.4000000000000004</v>
      </c>
    </row>
    <row r="14" spans="1:2" x14ac:dyDescent="0.3">
      <c r="A14" s="2" t="s">
        <v>1594</v>
      </c>
      <c r="B14" s="7">
        <v>4.1409090909090915</v>
      </c>
    </row>
  </sheetData>
  <pageMargins left="0.7" right="0.7" top="0.75" bottom="0.75" header="0.3" footer="0.3"/>
  <pageSetup orientation="portrait"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289891-49E2-48AB-8968-E4C9E65F0FC0}">
  <dimension ref="A4:C12"/>
  <sheetViews>
    <sheetView workbookViewId="0">
      <selection activeCell="C5" sqref="C5:C9"/>
    </sheetView>
  </sheetViews>
  <sheetFormatPr defaultRowHeight="14.4" x14ac:dyDescent="0.3"/>
  <cols>
    <col min="1" max="1" width="12.5546875" bestFit="1" customWidth="1"/>
    <col min="2" max="2" width="24.88671875" bestFit="1" customWidth="1"/>
  </cols>
  <sheetData>
    <row r="4" spans="1:3" x14ac:dyDescent="0.3">
      <c r="A4" s="4" t="s">
        <v>1593</v>
      </c>
      <c r="B4" t="s">
        <v>1591</v>
      </c>
    </row>
    <row r="5" spans="1:3" x14ac:dyDescent="0.3">
      <c r="A5" s="2" t="s">
        <v>17</v>
      </c>
      <c r="B5" s="6">
        <v>297</v>
      </c>
      <c r="C5" s="28">
        <f>GETPIVOTDATA("[Measures].[Distinct Count of Restaurant]",$A$4,"[Table1].[Cuisine]","[Table1].[Cuisine].&amp;[Chinese]")/SUM(B5:B9)*100</f>
        <v>27.0985401459854</v>
      </c>
    </row>
    <row r="6" spans="1:3" x14ac:dyDescent="0.3">
      <c r="A6" s="2" t="s">
        <v>45</v>
      </c>
      <c r="B6" s="6">
        <v>216</v>
      </c>
      <c r="C6" s="28">
        <f>GETPIVOTDATA("[Measures].[Distinct Count of Restaurant]",$A$4,"[Table1].[Cuisine]","[Table1].[Cuisine].&amp;[North Indian]")/SUM(B5:B9)*100</f>
        <v>19.708029197080293</v>
      </c>
    </row>
    <row r="7" spans="1:3" x14ac:dyDescent="0.3">
      <c r="A7" s="2" t="s">
        <v>57</v>
      </c>
      <c r="B7" s="6">
        <v>202</v>
      </c>
      <c r="C7" s="28">
        <f>GETPIVOTDATA("[Measures].[Distinct Count of Restaurant]",$A$4,"[Table1].[Cuisine]","[Table1].[Cuisine].&amp;[Beverages]")/SUM(B5:B9)*100</f>
        <v>18.430656934306569</v>
      </c>
    </row>
    <row r="8" spans="1:3" x14ac:dyDescent="0.3">
      <c r="A8" s="2" t="s">
        <v>47</v>
      </c>
      <c r="B8" s="6">
        <v>196</v>
      </c>
      <c r="C8" s="28">
        <f>GETPIVOTDATA("[Measures].[Distinct Count of Restaurant]",$A$4,"[Table1].[Cuisine]","[Table1].[Cuisine].&amp;[South Indian]")/SUM(B5:B9)*100</f>
        <v>17.883211678832119</v>
      </c>
    </row>
    <row r="9" spans="1:3" x14ac:dyDescent="0.3">
      <c r="A9" s="2" t="s">
        <v>29</v>
      </c>
      <c r="B9" s="6">
        <v>185</v>
      </c>
      <c r="C9" s="28">
        <f>GETPIVOTDATA("[Measures].[Distinct Count of Restaurant]",$A$4,"[Table1].[Cuisine]","[Table1].[Cuisine].&amp;[Desserts]")/SUM(B5:B9)*100</f>
        <v>16.87956204379562</v>
      </c>
    </row>
    <row r="10" spans="1:3" x14ac:dyDescent="0.3">
      <c r="A10" s="2" t="s">
        <v>1594</v>
      </c>
      <c r="B10" s="6">
        <v>732</v>
      </c>
    </row>
    <row r="12" spans="1:3" x14ac:dyDescent="0.3">
      <c r="B12" s="27"/>
    </row>
  </sheetData>
  <pageMargins left="0.7" right="0.7" top="0.75" bottom="0.75" header="0.3" footer="0.3"/>
  <pageSetup orientation="portrait"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3D328-4A48-449D-B2B7-9AF69F20B5D0}">
  <dimension ref="A1:J6"/>
  <sheetViews>
    <sheetView workbookViewId="0"/>
  </sheetViews>
  <sheetFormatPr defaultRowHeight="14.4" x14ac:dyDescent="0.3"/>
  <cols>
    <col min="1" max="1" width="11.88671875" bestFit="1" customWidth="1"/>
    <col min="2" max="2" width="19.88671875" bestFit="1" customWidth="1"/>
    <col min="3" max="3" width="13.33203125" bestFit="1" customWidth="1"/>
    <col min="4" max="4" width="19.44140625" bestFit="1" customWidth="1"/>
    <col min="5" max="5" width="16.21875" bestFit="1" customWidth="1"/>
    <col min="6" max="6" width="14.21875" bestFit="1" customWidth="1"/>
    <col min="7" max="7" width="19.6640625" bestFit="1" customWidth="1"/>
    <col min="8" max="8" width="20.6640625" bestFit="1" customWidth="1"/>
    <col min="9" max="9" width="16.88671875" bestFit="1" customWidth="1"/>
    <col min="10" max="10" width="21.33203125" bestFit="1" customWidth="1"/>
  </cols>
  <sheetData>
    <row r="1" spans="1:10" x14ac:dyDescent="0.3">
      <c r="A1" t="s">
        <v>1630</v>
      </c>
    </row>
    <row r="3" spans="1:10" x14ac:dyDescent="0.3">
      <c r="A3" t="s">
        <v>1617</v>
      </c>
      <c r="B3" t="s">
        <v>1618</v>
      </c>
      <c r="C3" t="s">
        <v>1619</v>
      </c>
      <c r="D3" t="s">
        <v>1620</v>
      </c>
      <c r="E3" t="s">
        <v>1621</v>
      </c>
      <c r="F3" t="s">
        <v>1622</v>
      </c>
      <c r="G3" t="s">
        <v>1623</v>
      </c>
      <c r="H3" t="s">
        <v>1624</v>
      </c>
      <c r="I3" t="s">
        <v>1625</v>
      </c>
      <c r="J3" t="s">
        <v>1626</v>
      </c>
    </row>
    <row r="4" spans="1:10" x14ac:dyDescent="0.3">
      <c r="A4">
        <v>48158</v>
      </c>
      <c r="B4" t="s">
        <v>1314</v>
      </c>
      <c r="C4" t="s">
        <v>11</v>
      </c>
      <c r="D4" t="s">
        <v>1238</v>
      </c>
      <c r="E4" t="s">
        <v>29</v>
      </c>
      <c r="F4">
        <v>300</v>
      </c>
      <c r="G4">
        <v>4.4000000000000004</v>
      </c>
      <c r="H4">
        <v>100</v>
      </c>
      <c r="I4" t="s">
        <v>1315</v>
      </c>
      <c r="J4">
        <v>24</v>
      </c>
    </row>
    <row r="5" spans="1:10" x14ac:dyDescent="0.3">
      <c r="A5">
        <v>48158</v>
      </c>
      <c r="B5" t="s">
        <v>1314</v>
      </c>
      <c r="C5" t="s">
        <v>11</v>
      </c>
      <c r="D5" t="s">
        <v>1238</v>
      </c>
      <c r="E5" t="s">
        <v>55</v>
      </c>
      <c r="F5">
        <v>300</v>
      </c>
      <c r="G5">
        <v>4.4000000000000004</v>
      </c>
      <c r="H5">
        <v>100</v>
      </c>
      <c r="I5" t="s">
        <v>1315</v>
      </c>
      <c r="J5">
        <v>24</v>
      </c>
    </row>
    <row r="6" spans="1:10" x14ac:dyDescent="0.3">
      <c r="A6">
        <v>48158</v>
      </c>
      <c r="B6" t="s">
        <v>1314</v>
      </c>
      <c r="C6" t="s">
        <v>11</v>
      </c>
      <c r="D6" t="s">
        <v>1238</v>
      </c>
      <c r="E6" t="s">
        <v>58</v>
      </c>
      <c r="F6">
        <v>300</v>
      </c>
      <c r="G6">
        <v>4.4000000000000004</v>
      </c>
      <c r="H6">
        <v>100</v>
      </c>
      <c r="I6" t="s">
        <v>1315</v>
      </c>
      <c r="J6">
        <v>24</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E5B88-20FB-40C1-B0C7-FC79582698DB}">
  <dimension ref="A3:B10"/>
  <sheetViews>
    <sheetView topLeftCell="A4" workbookViewId="0">
      <selection activeCell="E26" sqref="E26"/>
    </sheetView>
  </sheetViews>
  <sheetFormatPr defaultRowHeight="14.4" x14ac:dyDescent="0.3"/>
  <cols>
    <col min="1" max="1" width="26" bestFit="1" customWidth="1"/>
    <col min="2" max="2" width="21.77734375" bestFit="1" customWidth="1"/>
  </cols>
  <sheetData>
    <row r="3" spans="1:2" x14ac:dyDescent="0.3">
      <c r="A3" s="4" t="s">
        <v>1593</v>
      </c>
      <c r="B3" t="s">
        <v>1592</v>
      </c>
    </row>
    <row r="4" spans="1:2" x14ac:dyDescent="0.3">
      <c r="A4" s="2" t="s">
        <v>811</v>
      </c>
      <c r="B4" s="6">
        <v>13</v>
      </c>
    </row>
    <row r="5" spans="1:2" x14ac:dyDescent="0.3">
      <c r="A5" s="2" t="s">
        <v>813</v>
      </c>
      <c r="B5" s="6">
        <v>13</v>
      </c>
    </row>
    <row r="6" spans="1:2" x14ac:dyDescent="0.3">
      <c r="A6" s="2" t="s">
        <v>814</v>
      </c>
      <c r="B6" s="6">
        <v>13</v>
      </c>
    </row>
    <row r="7" spans="1:2" x14ac:dyDescent="0.3">
      <c r="A7" s="2" t="s">
        <v>505</v>
      </c>
      <c r="B7" s="6">
        <v>13</v>
      </c>
    </row>
    <row r="8" spans="1:2" x14ac:dyDescent="0.3">
      <c r="A8" s="2" t="s">
        <v>808</v>
      </c>
      <c r="B8" s="6">
        <v>13</v>
      </c>
    </row>
    <row r="9" spans="1:2" x14ac:dyDescent="0.3">
      <c r="A9" s="2" t="s">
        <v>180</v>
      </c>
      <c r="B9" s="6">
        <v>13</v>
      </c>
    </row>
    <row r="10" spans="1:2" x14ac:dyDescent="0.3">
      <c r="A10" s="2" t="s">
        <v>1594</v>
      </c>
      <c r="B10" s="6">
        <v>38</v>
      </c>
    </row>
  </sheetData>
  <pageMargins left="0.7" right="0.7" top="0.75" bottom="0.75" header="0.3" footer="0.3"/>
  <pageSetup orientation="portrait"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F5F4A-4127-46FD-B2C3-24CA28A821F8}">
  <dimension ref="A3:E155"/>
  <sheetViews>
    <sheetView workbookViewId="0">
      <selection activeCell="K6" sqref="K6"/>
    </sheetView>
  </sheetViews>
  <sheetFormatPr defaultRowHeight="14.4" x14ac:dyDescent="0.3"/>
  <cols>
    <col min="1" max="1" width="31.109375" bestFit="1" customWidth="1"/>
    <col min="2" max="2" width="21.88671875" bestFit="1" customWidth="1"/>
    <col min="4" max="4" width="19.77734375" customWidth="1"/>
    <col min="5" max="5" width="16.21875" customWidth="1"/>
  </cols>
  <sheetData>
    <row r="3" spans="1:5" x14ac:dyDescent="0.3">
      <c r="A3" s="4" t="s">
        <v>1593</v>
      </c>
      <c r="B3" t="s">
        <v>1597</v>
      </c>
      <c r="D3" s="12" t="s">
        <v>1</v>
      </c>
      <c r="E3" s="12" t="s">
        <v>1633</v>
      </c>
    </row>
    <row r="4" spans="1:5" x14ac:dyDescent="0.3">
      <c r="A4" s="2" t="s">
        <v>1314</v>
      </c>
      <c r="B4" s="6">
        <v>24</v>
      </c>
      <c r="D4" t="str">
        <f>A4</f>
        <v>Venkateshwara Colony</v>
      </c>
      <c r="E4" s="6">
        <f>GETPIVOTDATA("[Measures].[Average of Delivery time]",$A$3,"[Table1].[Area]","[Table1].[Area].&amp;[Venkateshwara Colony]")</f>
        <v>24</v>
      </c>
    </row>
    <row r="5" spans="1:5" x14ac:dyDescent="0.3">
      <c r="A5" s="2" t="s">
        <v>598</v>
      </c>
      <c r="B5" s="6">
        <v>24.1</v>
      </c>
      <c r="D5" t="str">
        <f t="shared" ref="D5:D13" si="0">A5</f>
        <v>Gowliguda</v>
      </c>
      <c r="E5" s="6">
        <f>GETPIVOTDATA("[Measures].[Average of Delivery time]",$A$3,"[Table1].[Area]","[Table1].[Area].&amp;[Gowliguda]")</f>
        <v>24.1</v>
      </c>
    </row>
    <row r="6" spans="1:5" x14ac:dyDescent="0.3">
      <c r="A6" s="2" t="s">
        <v>1227</v>
      </c>
      <c r="B6" s="6">
        <v>26</v>
      </c>
      <c r="D6" t="str">
        <f t="shared" si="0"/>
        <v>Ramkote</v>
      </c>
      <c r="E6" s="6">
        <f>GETPIVOTDATA("[Measures].[Average of Delivery time]",$A$3,"[Table1].[Area]","[Table1].[Area].&amp;[Ramkote]")</f>
        <v>26</v>
      </c>
    </row>
    <row r="7" spans="1:5" x14ac:dyDescent="0.3">
      <c r="A7" s="2" t="s">
        <v>1297</v>
      </c>
      <c r="B7" s="6">
        <v>27</v>
      </c>
      <c r="D7" t="str">
        <f t="shared" si="0"/>
        <v>Rajamohallah</v>
      </c>
      <c r="E7" s="6">
        <f>GETPIVOTDATA("[Measures].[Average of Delivery time]",$A$3,"[Table1].[Area]","[Table1].[Area].&amp;[Chanchalguda]")</f>
        <v>27</v>
      </c>
    </row>
    <row r="8" spans="1:5" x14ac:dyDescent="0.3">
      <c r="A8" s="2" t="s">
        <v>303</v>
      </c>
      <c r="B8" s="6">
        <v>27</v>
      </c>
      <c r="D8" t="str">
        <f t="shared" si="0"/>
        <v>Chanchalguda</v>
      </c>
      <c r="E8" s="6">
        <f>GETPIVOTDATA("[Measures].[Average of Delivery time]",$A$3,"[Table1].[Area]","[Table1].[Area].&amp;[Rajamohallah]")</f>
        <v>27</v>
      </c>
    </row>
    <row r="9" spans="1:5" x14ac:dyDescent="0.3">
      <c r="A9" s="2" t="s">
        <v>1233</v>
      </c>
      <c r="B9" s="6">
        <v>29</v>
      </c>
      <c r="D9" t="str">
        <f t="shared" si="0"/>
        <v>King Koti</v>
      </c>
      <c r="E9" s="6">
        <f>GETPIVOTDATA("[Measures].[Average of Delivery time]",$A$3,"[Table1].[Area]","[Table1].[Area].&amp;[King Koti]")</f>
        <v>29</v>
      </c>
    </row>
    <row r="10" spans="1:5" x14ac:dyDescent="0.3">
      <c r="A10" s="2" t="s">
        <v>1286</v>
      </c>
      <c r="B10" s="6">
        <v>30</v>
      </c>
      <c r="D10" t="str">
        <f t="shared" si="0"/>
        <v>Old Mla Quarters</v>
      </c>
      <c r="E10" s="6">
        <f>GETPIVOTDATA("[Measures].[Average of Delivery time]",$A$3,"[Table1].[Area]","[Table1].[Area].&amp;[Old Mla Quarters]")</f>
        <v>30</v>
      </c>
    </row>
    <row r="11" spans="1:5" x14ac:dyDescent="0.3">
      <c r="A11" s="2" t="s">
        <v>468</v>
      </c>
      <c r="B11" s="6">
        <v>30.076923076923077</v>
      </c>
      <c r="D11" t="str">
        <f t="shared" si="0"/>
        <v>Jam Bagh</v>
      </c>
      <c r="E11" s="6">
        <f>GETPIVOTDATA("[Measures].[Average of Delivery time]",$A$3,"[Table1].[Area]","[Table1].[Area].&amp;[Jam Bagh]")</f>
        <v>30.076923076923077</v>
      </c>
    </row>
    <row r="12" spans="1:5" x14ac:dyDescent="0.3">
      <c r="A12" s="2" t="s">
        <v>89</v>
      </c>
      <c r="B12" s="6">
        <v>30.472727272727273</v>
      </c>
      <c r="D12" t="str">
        <f t="shared" si="0"/>
        <v>Narayanguda</v>
      </c>
      <c r="E12" s="6">
        <f>GETPIVOTDATA("[Measures].[Average of Delivery time]",$A$3,"[Table1].[Area]","[Table1].[Area].&amp;[Narayanguda]")</f>
        <v>30.472727272727273</v>
      </c>
    </row>
    <row r="13" spans="1:5" x14ac:dyDescent="0.3">
      <c r="A13" s="2" t="s">
        <v>782</v>
      </c>
      <c r="B13" s="6">
        <v>31</v>
      </c>
      <c r="D13" t="str">
        <f t="shared" si="0"/>
        <v>Begum Bazar</v>
      </c>
      <c r="E13" s="6">
        <f>GETPIVOTDATA("[Measures].[Average of Delivery time]",$A$3,"[Table1].[Area]","[Table1].[Area].&amp;[Nalgonda]")</f>
        <v>31</v>
      </c>
    </row>
    <row r="14" spans="1:5" x14ac:dyDescent="0.3">
      <c r="A14" s="2" t="s">
        <v>1457</v>
      </c>
      <c r="B14" s="6">
        <v>31</v>
      </c>
    </row>
    <row r="15" spans="1:5" x14ac:dyDescent="0.3">
      <c r="A15" s="2" t="s">
        <v>155</v>
      </c>
      <c r="B15" s="6">
        <v>31.142857142857142</v>
      </c>
    </row>
    <row r="16" spans="1:5" x14ac:dyDescent="0.3">
      <c r="A16" s="2" t="s">
        <v>1334</v>
      </c>
      <c r="B16" s="6">
        <v>32</v>
      </c>
    </row>
    <row r="17" spans="1:2" x14ac:dyDescent="0.3">
      <c r="A17" s="2" t="s">
        <v>93</v>
      </c>
      <c r="B17" s="6">
        <v>32.275862068965516</v>
      </c>
    </row>
    <row r="18" spans="1:2" x14ac:dyDescent="0.3">
      <c r="A18" s="2" t="s">
        <v>74</v>
      </c>
      <c r="B18" s="6">
        <v>32.380281690140848</v>
      </c>
    </row>
    <row r="19" spans="1:2" x14ac:dyDescent="0.3">
      <c r="A19" s="2" t="s">
        <v>566</v>
      </c>
      <c r="B19" s="6">
        <v>33.75</v>
      </c>
    </row>
    <row r="20" spans="1:2" x14ac:dyDescent="0.3">
      <c r="A20" s="2" t="s">
        <v>217</v>
      </c>
      <c r="B20" s="6">
        <v>34</v>
      </c>
    </row>
    <row r="21" spans="1:2" x14ac:dyDescent="0.3">
      <c r="A21" s="2" t="s">
        <v>113</v>
      </c>
      <c r="B21" s="6">
        <v>34.085714285714289</v>
      </c>
    </row>
    <row r="22" spans="1:2" x14ac:dyDescent="0.3">
      <c r="A22" s="2" t="s">
        <v>61</v>
      </c>
      <c r="B22" s="6">
        <v>34.404580152671755</v>
      </c>
    </row>
    <row r="23" spans="1:2" x14ac:dyDescent="0.3">
      <c r="A23" s="2" t="s">
        <v>541</v>
      </c>
      <c r="B23" s="6">
        <v>35</v>
      </c>
    </row>
    <row r="24" spans="1:2" x14ac:dyDescent="0.3">
      <c r="A24" s="2" t="s">
        <v>405</v>
      </c>
      <c r="B24" s="6">
        <v>35</v>
      </c>
    </row>
    <row r="25" spans="1:2" x14ac:dyDescent="0.3">
      <c r="A25" s="2" t="s">
        <v>802</v>
      </c>
      <c r="B25" s="6">
        <v>35</v>
      </c>
    </row>
    <row r="26" spans="1:2" x14ac:dyDescent="0.3">
      <c r="A26" s="2" t="s">
        <v>53</v>
      </c>
      <c r="B26" s="6">
        <v>35.6</v>
      </c>
    </row>
    <row r="27" spans="1:2" x14ac:dyDescent="0.3">
      <c r="A27" s="2" t="s">
        <v>286</v>
      </c>
      <c r="B27" s="6">
        <v>35.826086956521742</v>
      </c>
    </row>
    <row r="28" spans="1:2" x14ac:dyDescent="0.3">
      <c r="A28" s="2" t="s">
        <v>238</v>
      </c>
      <c r="B28" s="6">
        <v>35.889655172413796</v>
      </c>
    </row>
    <row r="29" spans="1:2" x14ac:dyDescent="0.3">
      <c r="A29" s="2" t="s">
        <v>122</v>
      </c>
      <c r="B29" s="6">
        <v>35.987179487179489</v>
      </c>
    </row>
    <row r="30" spans="1:2" x14ac:dyDescent="0.3">
      <c r="A30" s="2" t="s">
        <v>499</v>
      </c>
      <c r="B30" s="6">
        <v>36</v>
      </c>
    </row>
    <row r="31" spans="1:2" x14ac:dyDescent="0.3">
      <c r="A31" s="2" t="s">
        <v>1135</v>
      </c>
      <c r="B31" s="6">
        <v>36</v>
      </c>
    </row>
    <row r="32" spans="1:2" x14ac:dyDescent="0.3">
      <c r="A32" s="2" t="s">
        <v>513</v>
      </c>
      <c r="B32" s="6">
        <v>37</v>
      </c>
    </row>
    <row r="33" spans="1:2" x14ac:dyDescent="0.3">
      <c r="A33" s="2" t="s">
        <v>343</v>
      </c>
      <c r="B33" s="6">
        <v>37.055555555555557</v>
      </c>
    </row>
    <row r="34" spans="1:2" x14ac:dyDescent="0.3">
      <c r="A34" s="2" t="s">
        <v>792</v>
      </c>
      <c r="B34" s="6">
        <v>37.111111111111114</v>
      </c>
    </row>
    <row r="35" spans="1:2" x14ac:dyDescent="0.3">
      <c r="A35" s="2" t="s">
        <v>211</v>
      </c>
      <c r="B35" s="6">
        <v>37.133333333333333</v>
      </c>
    </row>
    <row r="36" spans="1:2" x14ac:dyDescent="0.3">
      <c r="A36" s="2" t="s">
        <v>289</v>
      </c>
      <c r="B36" s="6">
        <v>37.636363636363633</v>
      </c>
    </row>
    <row r="37" spans="1:2" x14ac:dyDescent="0.3">
      <c r="A37" s="2" t="s">
        <v>337</v>
      </c>
      <c r="B37" s="6">
        <v>37.666666666666664</v>
      </c>
    </row>
    <row r="38" spans="1:2" x14ac:dyDescent="0.3">
      <c r="A38" s="2" t="s">
        <v>107</v>
      </c>
      <c r="B38" s="6">
        <v>37.705882352941174</v>
      </c>
    </row>
    <row r="39" spans="1:2" x14ac:dyDescent="0.3">
      <c r="A39" s="2" t="s">
        <v>849</v>
      </c>
      <c r="B39" s="6">
        <v>38</v>
      </c>
    </row>
    <row r="40" spans="1:2" x14ac:dyDescent="0.3">
      <c r="A40" s="2" t="s">
        <v>1404</v>
      </c>
      <c r="B40" s="6">
        <v>38</v>
      </c>
    </row>
    <row r="41" spans="1:2" x14ac:dyDescent="0.3">
      <c r="A41" s="2" t="s">
        <v>970</v>
      </c>
      <c r="B41" s="6">
        <v>38.5</v>
      </c>
    </row>
    <row r="42" spans="1:2" x14ac:dyDescent="0.3">
      <c r="A42" s="2" t="s">
        <v>521</v>
      </c>
      <c r="B42" s="6">
        <v>38.6</v>
      </c>
    </row>
    <row r="43" spans="1:2" x14ac:dyDescent="0.3">
      <c r="A43" s="2" t="s">
        <v>251</v>
      </c>
      <c r="B43" s="6">
        <v>39.4</v>
      </c>
    </row>
    <row r="44" spans="1:2" x14ac:dyDescent="0.3">
      <c r="A44" s="2" t="s">
        <v>935</v>
      </c>
      <c r="B44" s="6">
        <v>40</v>
      </c>
    </row>
    <row r="45" spans="1:2" x14ac:dyDescent="0.3">
      <c r="A45" s="2" t="s">
        <v>442</v>
      </c>
      <c r="B45" s="6">
        <v>41</v>
      </c>
    </row>
    <row r="46" spans="1:2" x14ac:dyDescent="0.3">
      <c r="A46" s="2" t="s">
        <v>855</v>
      </c>
      <c r="B46" s="6">
        <v>42</v>
      </c>
    </row>
    <row r="47" spans="1:2" x14ac:dyDescent="0.3">
      <c r="A47" s="2" t="s">
        <v>780</v>
      </c>
      <c r="B47" s="6">
        <v>42</v>
      </c>
    </row>
    <row r="48" spans="1:2" x14ac:dyDescent="0.3">
      <c r="A48" s="2" t="s">
        <v>450</v>
      </c>
      <c r="B48" s="6">
        <v>42.8</v>
      </c>
    </row>
    <row r="49" spans="1:2" x14ac:dyDescent="0.3">
      <c r="A49" s="2" t="s">
        <v>77</v>
      </c>
      <c r="B49" s="6">
        <v>42.8</v>
      </c>
    </row>
    <row r="50" spans="1:2" x14ac:dyDescent="0.3">
      <c r="A50" s="2" t="s">
        <v>523</v>
      </c>
      <c r="B50" s="6">
        <v>43.272727272727273</v>
      </c>
    </row>
    <row r="51" spans="1:2" x14ac:dyDescent="0.3">
      <c r="A51" s="2" t="s">
        <v>148</v>
      </c>
      <c r="B51" s="6">
        <v>43.631578947368418</v>
      </c>
    </row>
    <row r="52" spans="1:2" x14ac:dyDescent="0.3">
      <c r="A52" s="2" t="s">
        <v>268</v>
      </c>
      <c r="B52" s="6">
        <v>43.696969696969695</v>
      </c>
    </row>
    <row r="53" spans="1:2" x14ac:dyDescent="0.3">
      <c r="A53" s="2" t="s">
        <v>95</v>
      </c>
      <c r="B53" s="6">
        <v>43.944444444444443</v>
      </c>
    </row>
    <row r="54" spans="1:2" x14ac:dyDescent="0.3">
      <c r="A54" s="2" t="s">
        <v>99</v>
      </c>
      <c r="B54" s="6">
        <v>43.96875</v>
      </c>
    </row>
    <row r="55" spans="1:2" x14ac:dyDescent="0.3">
      <c r="A55" s="2" t="s">
        <v>510</v>
      </c>
      <c r="B55" s="6">
        <v>44.626262626262623</v>
      </c>
    </row>
    <row r="56" spans="1:2" x14ac:dyDescent="0.3">
      <c r="A56" s="2" t="s">
        <v>11</v>
      </c>
      <c r="B56" s="6">
        <v>44.666666666666664</v>
      </c>
    </row>
    <row r="57" spans="1:2" x14ac:dyDescent="0.3">
      <c r="A57" s="2" t="s">
        <v>601</v>
      </c>
      <c r="B57" s="6">
        <v>45</v>
      </c>
    </row>
    <row r="58" spans="1:2" x14ac:dyDescent="0.3">
      <c r="A58" s="2" t="s">
        <v>408</v>
      </c>
      <c r="B58" s="6">
        <v>45</v>
      </c>
    </row>
    <row r="59" spans="1:2" x14ac:dyDescent="0.3">
      <c r="A59" s="2" t="s">
        <v>127</v>
      </c>
      <c r="B59" s="6">
        <v>45.147540983606561</v>
      </c>
    </row>
    <row r="60" spans="1:2" x14ac:dyDescent="0.3">
      <c r="A60" s="2" t="s">
        <v>318</v>
      </c>
      <c r="B60" s="6">
        <v>45.571428571428569</v>
      </c>
    </row>
    <row r="61" spans="1:2" x14ac:dyDescent="0.3">
      <c r="A61" s="2" t="s">
        <v>477</v>
      </c>
      <c r="B61" s="6">
        <v>46</v>
      </c>
    </row>
    <row r="62" spans="1:2" x14ac:dyDescent="0.3">
      <c r="A62" s="2" t="s">
        <v>1167</v>
      </c>
      <c r="B62" s="6">
        <v>46</v>
      </c>
    </row>
    <row r="63" spans="1:2" x14ac:dyDescent="0.3">
      <c r="A63" s="2" t="s">
        <v>20</v>
      </c>
      <c r="B63" s="6">
        <v>46.55</v>
      </c>
    </row>
    <row r="64" spans="1:2" x14ac:dyDescent="0.3">
      <c r="A64" s="2" t="s">
        <v>596</v>
      </c>
      <c r="B64" s="6">
        <v>46.764705882352942</v>
      </c>
    </row>
    <row r="65" spans="1:2" x14ac:dyDescent="0.3">
      <c r="A65" s="2" t="s">
        <v>517</v>
      </c>
      <c r="B65" s="6">
        <v>47</v>
      </c>
    </row>
    <row r="66" spans="1:2" x14ac:dyDescent="0.3">
      <c r="A66" s="2" t="s">
        <v>145</v>
      </c>
      <c r="B66" s="6">
        <v>47.2</v>
      </c>
    </row>
    <row r="67" spans="1:2" x14ac:dyDescent="0.3">
      <c r="A67" s="2" t="s">
        <v>1283</v>
      </c>
      <c r="B67" s="6">
        <v>48</v>
      </c>
    </row>
    <row r="68" spans="1:2" x14ac:dyDescent="0.3">
      <c r="A68" s="2" t="s">
        <v>1306</v>
      </c>
      <c r="B68" s="6">
        <v>48</v>
      </c>
    </row>
    <row r="69" spans="1:2" x14ac:dyDescent="0.3">
      <c r="A69" s="2" t="s">
        <v>1369</v>
      </c>
      <c r="B69" s="6">
        <v>49</v>
      </c>
    </row>
    <row r="70" spans="1:2" x14ac:dyDescent="0.3">
      <c r="A70" s="2" t="s">
        <v>590</v>
      </c>
      <c r="B70" s="6">
        <v>49.142857142857146</v>
      </c>
    </row>
    <row r="71" spans="1:2" x14ac:dyDescent="0.3">
      <c r="A71" s="2" t="s">
        <v>315</v>
      </c>
      <c r="B71" s="6">
        <v>49.428571428571431</v>
      </c>
    </row>
    <row r="72" spans="1:2" x14ac:dyDescent="0.3">
      <c r="A72" s="2" t="s">
        <v>414</v>
      </c>
      <c r="B72" s="6">
        <v>49.964285714285715</v>
      </c>
    </row>
    <row r="73" spans="1:2" x14ac:dyDescent="0.3">
      <c r="A73" s="2" t="s">
        <v>463</v>
      </c>
      <c r="B73" s="6">
        <v>50</v>
      </c>
    </row>
    <row r="74" spans="1:2" x14ac:dyDescent="0.3">
      <c r="A74" s="2" t="s">
        <v>820</v>
      </c>
      <c r="B74" s="6">
        <v>50</v>
      </c>
    </row>
    <row r="75" spans="1:2" x14ac:dyDescent="0.3">
      <c r="A75" s="2" t="s">
        <v>900</v>
      </c>
      <c r="B75" s="6">
        <v>51</v>
      </c>
    </row>
    <row r="76" spans="1:2" x14ac:dyDescent="0.3">
      <c r="A76" s="2" t="s">
        <v>1469</v>
      </c>
      <c r="B76" s="6">
        <v>51</v>
      </c>
    </row>
    <row r="77" spans="1:2" x14ac:dyDescent="0.3">
      <c r="A77" s="2" t="s">
        <v>466</v>
      </c>
      <c r="B77" s="6">
        <v>51</v>
      </c>
    </row>
    <row r="78" spans="1:2" x14ac:dyDescent="0.3">
      <c r="A78" s="2" t="s">
        <v>432</v>
      </c>
      <c r="B78" s="6">
        <v>51.1</v>
      </c>
    </row>
    <row r="79" spans="1:2" x14ac:dyDescent="0.3">
      <c r="A79" s="2" t="s">
        <v>328</v>
      </c>
      <c r="B79" s="6">
        <v>51.2</v>
      </c>
    </row>
    <row r="80" spans="1:2" x14ac:dyDescent="0.3">
      <c r="A80" s="2" t="s">
        <v>1377</v>
      </c>
      <c r="B80" s="6">
        <v>52</v>
      </c>
    </row>
    <row r="81" spans="1:2" x14ac:dyDescent="0.3">
      <c r="A81" s="2" t="s">
        <v>573</v>
      </c>
      <c r="B81" s="6">
        <v>52</v>
      </c>
    </row>
    <row r="82" spans="1:2" x14ac:dyDescent="0.3">
      <c r="A82" s="2" t="s">
        <v>633</v>
      </c>
      <c r="B82" s="6">
        <v>52.5</v>
      </c>
    </row>
    <row r="83" spans="1:2" x14ac:dyDescent="0.3">
      <c r="A83" s="2" t="s">
        <v>411</v>
      </c>
      <c r="B83" s="6">
        <v>54</v>
      </c>
    </row>
    <row r="84" spans="1:2" x14ac:dyDescent="0.3">
      <c r="A84" s="2" t="s">
        <v>228</v>
      </c>
      <c r="B84" s="6">
        <v>54</v>
      </c>
    </row>
    <row r="85" spans="1:2" x14ac:dyDescent="0.3">
      <c r="A85" s="2" t="s">
        <v>461</v>
      </c>
      <c r="B85" s="6">
        <v>54</v>
      </c>
    </row>
    <row r="86" spans="1:2" x14ac:dyDescent="0.3">
      <c r="A86" s="2" t="s">
        <v>151</v>
      </c>
      <c r="B86" s="6">
        <v>54.56666666666667</v>
      </c>
    </row>
    <row r="87" spans="1:2" x14ac:dyDescent="0.3">
      <c r="A87" s="2" t="s">
        <v>1265</v>
      </c>
      <c r="B87" s="6">
        <v>55</v>
      </c>
    </row>
    <row r="88" spans="1:2" x14ac:dyDescent="0.3">
      <c r="A88" s="2" t="s">
        <v>86</v>
      </c>
      <c r="B88" s="6">
        <v>56</v>
      </c>
    </row>
    <row r="89" spans="1:2" x14ac:dyDescent="0.3">
      <c r="A89" s="2" t="s">
        <v>193</v>
      </c>
      <c r="B89" s="6">
        <v>56.388888888888886</v>
      </c>
    </row>
    <row r="90" spans="1:2" x14ac:dyDescent="0.3">
      <c r="A90" s="2" t="s">
        <v>419</v>
      </c>
      <c r="B90" s="6">
        <v>56.677018633540371</v>
      </c>
    </row>
    <row r="91" spans="1:2" x14ac:dyDescent="0.3">
      <c r="A91" s="2" t="s">
        <v>445</v>
      </c>
      <c r="B91" s="6">
        <v>57</v>
      </c>
    </row>
    <row r="92" spans="1:2" x14ac:dyDescent="0.3">
      <c r="A92" s="2" t="s">
        <v>530</v>
      </c>
      <c r="B92" s="6">
        <v>58</v>
      </c>
    </row>
    <row r="93" spans="1:2" x14ac:dyDescent="0.3">
      <c r="A93" s="2" t="s">
        <v>568</v>
      </c>
      <c r="B93" s="6">
        <v>58</v>
      </c>
    </row>
    <row r="94" spans="1:2" x14ac:dyDescent="0.3">
      <c r="A94" s="2" t="s">
        <v>988</v>
      </c>
      <c r="B94" s="6">
        <v>59</v>
      </c>
    </row>
    <row r="95" spans="1:2" x14ac:dyDescent="0.3">
      <c r="A95" s="2" t="s">
        <v>818</v>
      </c>
      <c r="B95" s="6">
        <v>59</v>
      </c>
    </row>
    <row r="96" spans="1:2" x14ac:dyDescent="0.3">
      <c r="A96" s="2" t="s">
        <v>997</v>
      </c>
      <c r="B96" s="6">
        <v>59</v>
      </c>
    </row>
    <row r="97" spans="1:2" x14ac:dyDescent="0.3">
      <c r="A97" s="2" t="s">
        <v>133</v>
      </c>
      <c r="B97" s="6">
        <v>59.411764705882355</v>
      </c>
    </row>
    <row r="98" spans="1:2" x14ac:dyDescent="0.3">
      <c r="A98" s="2" t="s">
        <v>43</v>
      </c>
      <c r="B98" s="6">
        <v>59.916666666666664</v>
      </c>
    </row>
    <row r="99" spans="1:2" x14ac:dyDescent="0.3">
      <c r="A99" s="2" t="s">
        <v>688</v>
      </c>
      <c r="B99" s="6">
        <v>60</v>
      </c>
    </row>
    <row r="100" spans="1:2" x14ac:dyDescent="0.3">
      <c r="A100" s="2" t="s">
        <v>1277</v>
      </c>
      <c r="B100" s="6">
        <v>60</v>
      </c>
    </row>
    <row r="101" spans="1:2" x14ac:dyDescent="0.3">
      <c r="A101" s="2" t="s">
        <v>48</v>
      </c>
      <c r="B101" s="6">
        <v>60.07692307692308</v>
      </c>
    </row>
    <row r="102" spans="1:2" x14ac:dyDescent="0.3">
      <c r="A102" s="2" t="s">
        <v>35</v>
      </c>
      <c r="B102" s="6">
        <v>60.288888888888891</v>
      </c>
    </row>
    <row r="103" spans="1:2" x14ac:dyDescent="0.3">
      <c r="A103" s="2" t="s">
        <v>263</v>
      </c>
      <c r="B103" s="6">
        <v>61</v>
      </c>
    </row>
    <row r="104" spans="1:2" x14ac:dyDescent="0.3">
      <c r="A104" s="2" t="s">
        <v>25</v>
      </c>
      <c r="B104" s="6">
        <v>61.058309037900877</v>
      </c>
    </row>
    <row r="105" spans="1:2" x14ac:dyDescent="0.3">
      <c r="A105" s="2" t="s">
        <v>225</v>
      </c>
      <c r="B105" s="6">
        <v>61.07692307692308</v>
      </c>
    </row>
    <row r="106" spans="1:2" x14ac:dyDescent="0.3">
      <c r="A106" s="2" t="s">
        <v>534</v>
      </c>
      <c r="B106" s="6">
        <v>61.875</v>
      </c>
    </row>
    <row r="107" spans="1:2" x14ac:dyDescent="0.3">
      <c r="A107" s="2" t="s">
        <v>1436</v>
      </c>
      <c r="B107" s="6">
        <v>62</v>
      </c>
    </row>
    <row r="108" spans="1:2" x14ac:dyDescent="0.3">
      <c r="A108" s="2" t="s">
        <v>175</v>
      </c>
      <c r="B108" s="6">
        <v>63</v>
      </c>
    </row>
    <row r="109" spans="1:2" x14ac:dyDescent="0.3">
      <c r="A109" s="2" t="s">
        <v>1382</v>
      </c>
      <c r="B109" s="6">
        <v>63</v>
      </c>
    </row>
    <row r="110" spans="1:2" x14ac:dyDescent="0.3">
      <c r="A110" s="2" t="s">
        <v>1563</v>
      </c>
      <c r="B110" s="6">
        <v>64</v>
      </c>
    </row>
    <row r="111" spans="1:2" x14ac:dyDescent="0.3">
      <c r="A111" s="2" t="s">
        <v>787</v>
      </c>
      <c r="B111" s="6">
        <v>64</v>
      </c>
    </row>
    <row r="112" spans="1:2" x14ac:dyDescent="0.3">
      <c r="A112" s="2" t="s">
        <v>770</v>
      </c>
      <c r="B112" s="6">
        <v>64</v>
      </c>
    </row>
    <row r="113" spans="1:2" x14ac:dyDescent="0.3">
      <c r="A113" s="2" t="s">
        <v>382</v>
      </c>
      <c r="B113" s="6">
        <v>64.34482758620689</v>
      </c>
    </row>
    <row r="114" spans="1:2" x14ac:dyDescent="0.3">
      <c r="A114" s="2" t="s">
        <v>826</v>
      </c>
      <c r="B114" s="6">
        <v>65</v>
      </c>
    </row>
    <row r="115" spans="1:2" x14ac:dyDescent="0.3">
      <c r="A115" s="2" t="s">
        <v>301</v>
      </c>
      <c r="B115" s="6">
        <v>65</v>
      </c>
    </row>
    <row r="116" spans="1:2" x14ac:dyDescent="0.3">
      <c r="A116" s="2" t="s">
        <v>218</v>
      </c>
      <c r="B116" s="6">
        <v>65</v>
      </c>
    </row>
    <row r="117" spans="1:2" x14ac:dyDescent="0.3">
      <c r="A117" s="2" t="s">
        <v>776</v>
      </c>
      <c r="B117" s="6">
        <v>65</v>
      </c>
    </row>
    <row r="118" spans="1:2" x14ac:dyDescent="0.3">
      <c r="A118" s="2" t="s">
        <v>136</v>
      </c>
      <c r="B118" s="6">
        <v>65.653333333333336</v>
      </c>
    </row>
    <row r="119" spans="1:2" x14ac:dyDescent="0.3">
      <c r="A119" s="2" t="s">
        <v>231</v>
      </c>
      <c r="B119" s="6">
        <v>65.736842105263165</v>
      </c>
    </row>
    <row r="120" spans="1:2" x14ac:dyDescent="0.3">
      <c r="A120" s="2" t="s">
        <v>616</v>
      </c>
      <c r="B120" s="6">
        <v>66</v>
      </c>
    </row>
    <row r="121" spans="1:2" x14ac:dyDescent="0.3">
      <c r="A121" s="2" t="s">
        <v>1158</v>
      </c>
      <c r="B121" s="6">
        <v>67</v>
      </c>
    </row>
    <row r="122" spans="1:2" x14ac:dyDescent="0.3">
      <c r="A122" s="2" t="s">
        <v>1501</v>
      </c>
      <c r="B122" s="6">
        <v>67</v>
      </c>
    </row>
    <row r="123" spans="1:2" x14ac:dyDescent="0.3">
      <c r="A123" s="2" t="s">
        <v>507</v>
      </c>
      <c r="B123" s="6">
        <v>67</v>
      </c>
    </row>
    <row r="124" spans="1:2" x14ac:dyDescent="0.3">
      <c r="A124" s="2" t="s">
        <v>680</v>
      </c>
      <c r="B124" s="6">
        <v>67.400000000000006</v>
      </c>
    </row>
    <row r="125" spans="1:2" x14ac:dyDescent="0.3">
      <c r="A125" s="2" t="s">
        <v>271</v>
      </c>
      <c r="B125" s="6">
        <v>67.455882352941174</v>
      </c>
    </row>
    <row r="126" spans="1:2" x14ac:dyDescent="0.3">
      <c r="A126" s="2" t="s">
        <v>594</v>
      </c>
      <c r="B126" s="6">
        <v>68</v>
      </c>
    </row>
    <row r="127" spans="1:2" x14ac:dyDescent="0.3">
      <c r="A127" s="2" t="s">
        <v>394</v>
      </c>
      <c r="B127" s="6">
        <v>68.333333333333329</v>
      </c>
    </row>
    <row r="128" spans="1:2" x14ac:dyDescent="0.3">
      <c r="A128" s="2" t="s">
        <v>71</v>
      </c>
      <c r="B128" s="6">
        <v>68.444444444444443</v>
      </c>
    </row>
    <row r="129" spans="1:2" x14ac:dyDescent="0.3">
      <c r="A129" s="2" t="s">
        <v>560</v>
      </c>
      <c r="B129" s="6">
        <v>68.588235294117652</v>
      </c>
    </row>
    <row r="130" spans="1:2" x14ac:dyDescent="0.3">
      <c r="A130" s="2" t="s">
        <v>80</v>
      </c>
      <c r="B130" s="6">
        <v>68.727272727272734</v>
      </c>
    </row>
    <row r="131" spans="1:2" x14ac:dyDescent="0.3">
      <c r="A131" s="2" t="s">
        <v>1262</v>
      </c>
      <c r="B131" s="6">
        <v>69</v>
      </c>
    </row>
    <row r="132" spans="1:2" x14ac:dyDescent="0.3">
      <c r="A132" s="2" t="s">
        <v>729</v>
      </c>
      <c r="B132" s="6">
        <v>69.333333333333329</v>
      </c>
    </row>
    <row r="133" spans="1:2" x14ac:dyDescent="0.3">
      <c r="A133" s="2" t="s">
        <v>669</v>
      </c>
      <c r="B133" s="6">
        <v>69.5</v>
      </c>
    </row>
    <row r="134" spans="1:2" x14ac:dyDescent="0.3">
      <c r="A134" s="2" t="s">
        <v>83</v>
      </c>
      <c r="B134" s="6">
        <v>70</v>
      </c>
    </row>
    <row r="135" spans="1:2" x14ac:dyDescent="0.3">
      <c r="A135" s="2" t="s">
        <v>397</v>
      </c>
      <c r="B135" s="6">
        <v>70</v>
      </c>
    </row>
    <row r="136" spans="1:2" x14ac:dyDescent="0.3">
      <c r="A136" s="2" t="s">
        <v>277</v>
      </c>
      <c r="B136" s="6">
        <v>70.15789473684211</v>
      </c>
    </row>
    <row r="137" spans="1:2" x14ac:dyDescent="0.3">
      <c r="A137" s="2" t="s">
        <v>706</v>
      </c>
      <c r="B137" s="6">
        <v>70.357142857142861</v>
      </c>
    </row>
    <row r="138" spans="1:2" x14ac:dyDescent="0.3">
      <c r="A138" s="2" t="s">
        <v>1497</v>
      </c>
      <c r="B138" s="6">
        <v>71</v>
      </c>
    </row>
    <row r="139" spans="1:2" x14ac:dyDescent="0.3">
      <c r="A139" s="2" t="s">
        <v>576</v>
      </c>
      <c r="B139" s="6">
        <v>71.428571428571431</v>
      </c>
    </row>
    <row r="140" spans="1:2" x14ac:dyDescent="0.3">
      <c r="A140" s="2" t="s">
        <v>1555</v>
      </c>
      <c r="B140" s="6">
        <v>72</v>
      </c>
    </row>
    <row r="141" spans="1:2" x14ac:dyDescent="0.3">
      <c r="A141" s="2" t="s">
        <v>571</v>
      </c>
      <c r="B141" s="6">
        <v>73.272727272727266</v>
      </c>
    </row>
    <row r="142" spans="1:2" x14ac:dyDescent="0.3">
      <c r="A142" s="2" t="s">
        <v>874</v>
      </c>
      <c r="B142" s="6">
        <v>74</v>
      </c>
    </row>
    <row r="143" spans="1:2" x14ac:dyDescent="0.3">
      <c r="A143" s="2" t="s">
        <v>1557</v>
      </c>
      <c r="B143" s="6">
        <v>74</v>
      </c>
    </row>
    <row r="144" spans="1:2" x14ac:dyDescent="0.3">
      <c r="A144" s="2" t="s">
        <v>380</v>
      </c>
      <c r="B144" s="6">
        <v>74.25</v>
      </c>
    </row>
    <row r="145" spans="1:2" x14ac:dyDescent="0.3">
      <c r="A145" s="2" t="s">
        <v>142</v>
      </c>
      <c r="B145" s="6">
        <v>75.666666666666671</v>
      </c>
    </row>
    <row r="146" spans="1:2" x14ac:dyDescent="0.3">
      <c r="A146" s="2" t="s">
        <v>1090</v>
      </c>
      <c r="B146" s="6">
        <v>76.142857142857139</v>
      </c>
    </row>
    <row r="147" spans="1:2" x14ac:dyDescent="0.3">
      <c r="A147" s="2" t="s">
        <v>1072</v>
      </c>
      <c r="B147" s="6">
        <v>76.333333333333329</v>
      </c>
    </row>
    <row r="148" spans="1:2" x14ac:dyDescent="0.3">
      <c r="A148" s="2" t="s">
        <v>733</v>
      </c>
      <c r="B148" s="6">
        <v>77</v>
      </c>
    </row>
    <row r="149" spans="1:2" x14ac:dyDescent="0.3">
      <c r="A149" s="2" t="s">
        <v>10</v>
      </c>
      <c r="B149" s="6">
        <v>79</v>
      </c>
    </row>
    <row r="150" spans="1:2" x14ac:dyDescent="0.3">
      <c r="A150" s="2" t="s">
        <v>798</v>
      </c>
      <c r="B150" s="6">
        <v>79.25</v>
      </c>
    </row>
    <row r="151" spans="1:2" x14ac:dyDescent="0.3">
      <c r="A151" s="2" t="s">
        <v>704</v>
      </c>
      <c r="B151" s="6">
        <v>82</v>
      </c>
    </row>
    <row r="152" spans="1:2" x14ac:dyDescent="0.3">
      <c r="A152" s="2" t="s">
        <v>976</v>
      </c>
      <c r="B152" s="6">
        <v>83</v>
      </c>
    </row>
    <row r="153" spans="1:2" x14ac:dyDescent="0.3">
      <c r="A153" s="2" t="s">
        <v>885</v>
      </c>
      <c r="B153" s="6">
        <v>83.333333333333329</v>
      </c>
    </row>
    <row r="154" spans="1:2" x14ac:dyDescent="0.3">
      <c r="A154" s="2" t="s">
        <v>822</v>
      </c>
      <c r="B154" s="6">
        <v>85</v>
      </c>
    </row>
    <row r="155" spans="1:2" x14ac:dyDescent="0.3">
      <c r="A155" s="2" t="s">
        <v>1594</v>
      </c>
      <c r="B155" s="6">
        <v>49.644499469402191</v>
      </c>
    </row>
  </sheetData>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57CEF3-920D-46D4-91A7-7E17CE586AE4}">
  <dimension ref="A1:J293"/>
  <sheetViews>
    <sheetView workbookViewId="0"/>
  </sheetViews>
  <sheetFormatPr defaultRowHeight="14.4" x14ac:dyDescent="0.3"/>
  <cols>
    <col min="1" max="1" width="11.88671875" bestFit="1" customWidth="1"/>
    <col min="2" max="2" width="14.21875" bestFit="1" customWidth="1"/>
    <col min="3" max="3" width="13.33203125" bestFit="1" customWidth="1"/>
    <col min="4" max="4" width="40.44140625" bestFit="1" customWidth="1"/>
    <col min="5" max="5" width="16.21875" bestFit="1" customWidth="1"/>
    <col min="6" max="6" width="14.21875" bestFit="1" customWidth="1"/>
    <col min="7" max="7" width="19.6640625" bestFit="1" customWidth="1"/>
    <col min="8" max="8" width="20.6640625" bestFit="1" customWidth="1"/>
    <col min="9" max="9" width="28.33203125" bestFit="1" customWidth="1"/>
    <col min="10" max="10" width="21.33203125" bestFit="1" customWidth="1"/>
  </cols>
  <sheetData>
    <row r="1" spans="1:10" x14ac:dyDescent="0.3">
      <c r="A1" t="s">
        <v>1629</v>
      </c>
    </row>
    <row r="3" spans="1:10" x14ac:dyDescent="0.3">
      <c r="A3" t="s">
        <v>1617</v>
      </c>
      <c r="B3" t="s">
        <v>1618</v>
      </c>
      <c r="C3" t="s">
        <v>1619</v>
      </c>
      <c r="D3" t="s">
        <v>1620</v>
      </c>
      <c r="E3" t="s">
        <v>1621</v>
      </c>
      <c r="F3" t="s">
        <v>1622</v>
      </c>
      <c r="G3" t="s">
        <v>1623</v>
      </c>
      <c r="H3" t="s">
        <v>1624</v>
      </c>
      <c r="I3" t="s">
        <v>1625</v>
      </c>
      <c r="J3" t="s">
        <v>1626</v>
      </c>
    </row>
    <row r="4" spans="1:10" x14ac:dyDescent="0.3">
      <c r="A4">
        <v>27690</v>
      </c>
      <c r="B4" t="s">
        <v>238</v>
      </c>
      <c r="C4" t="s">
        <v>11</v>
      </c>
      <c r="D4" t="s">
        <v>239</v>
      </c>
      <c r="E4" t="s">
        <v>17</v>
      </c>
      <c r="F4">
        <v>350</v>
      </c>
      <c r="G4">
        <v>2.9</v>
      </c>
      <c r="H4">
        <v>80</v>
      </c>
      <c r="I4" t="s">
        <v>240</v>
      </c>
      <c r="J4">
        <v>37</v>
      </c>
    </row>
    <row r="5" spans="1:10" x14ac:dyDescent="0.3">
      <c r="A5">
        <v>27690</v>
      </c>
      <c r="B5" t="s">
        <v>238</v>
      </c>
      <c r="C5" t="s">
        <v>11</v>
      </c>
      <c r="D5" t="s">
        <v>239</v>
      </c>
      <c r="E5" t="s">
        <v>24</v>
      </c>
      <c r="F5">
        <v>350</v>
      </c>
      <c r="G5">
        <v>2.9</v>
      </c>
      <c r="H5">
        <v>80</v>
      </c>
      <c r="I5" t="s">
        <v>240</v>
      </c>
      <c r="J5">
        <v>37</v>
      </c>
    </row>
    <row r="6" spans="1:10" x14ac:dyDescent="0.3">
      <c r="A6">
        <v>27690</v>
      </c>
      <c r="B6" t="s">
        <v>238</v>
      </c>
      <c r="C6" t="s">
        <v>11</v>
      </c>
      <c r="D6" t="s">
        <v>239</v>
      </c>
      <c r="E6" t="s">
        <v>13</v>
      </c>
      <c r="F6">
        <v>350</v>
      </c>
      <c r="G6">
        <v>2.9</v>
      </c>
      <c r="H6">
        <v>80</v>
      </c>
      <c r="I6" t="s">
        <v>240</v>
      </c>
      <c r="J6">
        <v>37</v>
      </c>
    </row>
    <row r="7" spans="1:10" x14ac:dyDescent="0.3">
      <c r="A7">
        <v>27690</v>
      </c>
      <c r="B7" t="s">
        <v>238</v>
      </c>
      <c r="C7" t="s">
        <v>11</v>
      </c>
      <c r="D7" t="s">
        <v>239</v>
      </c>
      <c r="E7" t="s">
        <v>45</v>
      </c>
      <c r="F7">
        <v>350</v>
      </c>
      <c r="G7">
        <v>2.9</v>
      </c>
      <c r="H7">
        <v>80</v>
      </c>
      <c r="I7" t="s">
        <v>240</v>
      </c>
      <c r="J7">
        <v>37</v>
      </c>
    </row>
    <row r="8" spans="1:10" x14ac:dyDescent="0.3">
      <c r="A8">
        <v>27690</v>
      </c>
      <c r="B8" t="s">
        <v>238</v>
      </c>
      <c r="C8" t="s">
        <v>11</v>
      </c>
      <c r="D8" t="s">
        <v>239</v>
      </c>
      <c r="E8" t="s">
        <v>241</v>
      </c>
      <c r="F8">
        <v>350</v>
      </c>
      <c r="G8">
        <v>2.9</v>
      </c>
      <c r="H8">
        <v>80</v>
      </c>
      <c r="I8" t="s">
        <v>240</v>
      </c>
      <c r="J8">
        <v>37</v>
      </c>
    </row>
    <row r="9" spans="1:10" x14ac:dyDescent="0.3">
      <c r="A9">
        <v>65483</v>
      </c>
      <c r="B9" t="s">
        <v>238</v>
      </c>
      <c r="C9" t="s">
        <v>11</v>
      </c>
      <c r="D9" t="s">
        <v>370</v>
      </c>
      <c r="E9" t="s">
        <v>22</v>
      </c>
      <c r="F9">
        <v>250</v>
      </c>
      <c r="G9">
        <v>4.4000000000000004</v>
      </c>
      <c r="H9">
        <v>1000</v>
      </c>
      <c r="I9" t="s">
        <v>238</v>
      </c>
      <c r="J9">
        <v>27</v>
      </c>
    </row>
    <row r="10" spans="1:10" x14ac:dyDescent="0.3">
      <c r="A10">
        <v>65483</v>
      </c>
      <c r="B10" t="s">
        <v>238</v>
      </c>
      <c r="C10" t="s">
        <v>11</v>
      </c>
      <c r="D10" t="s">
        <v>370</v>
      </c>
      <c r="E10" t="s">
        <v>140</v>
      </c>
      <c r="F10">
        <v>250</v>
      </c>
      <c r="G10">
        <v>4.4000000000000004</v>
      </c>
      <c r="H10">
        <v>1000</v>
      </c>
      <c r="I10" t="s">
        <v>238</v>
      </c>
      <c r="J10">
        <v>27</v>
      </c>
    </row>
    <row r="11" spans="1:10" x14ac:dyDescent="0.3">
      <c r="A11">
        <v>65483</v>
      </c>
      <c r="B11" t="s">
        <v>238</v>
      </c>
      <c r="C11" t="s">
        <v>11</v>
      </c>
      <c r="D11" t="s">
        <v>370</v>
      </c>
      <c r="E11" t="s">
        <v>331</v>
      </c>
      <c r="F11">
        <v>250</v>
      </c>
      <c r="G11">
        <v>4.4000000000000004</v>
      </c>
      <c r="H11">
        <v>1000</v>
      </c>
      <c r="I11" t="s">
        <v>238</v>
      </c>
      <c r="J11">
        <v>27</v>
      </c>
    </row>
    <row r="12" spans="1:10" x14ac:dyDescent="0.3">
      <c r="A12">
        <v>65483</v>
      </c>
      <c r="B12" t="s">
        <v>238</v>
      </c>
      <c r="C12" t="s">
        <v>11</v>
      </c>
      <c r="D12" t="s">
        <v>370</v>
      </c>
      <c r="E12" t="s">
        <v>24</v>
      </c>
      <c r="F12">
        <v>250</v>
      </c>
      <c r="G12">
        <v>4.4000000000000004</v>
      </c>
      <c r="H12">
        <v>1000</v>
      </c>
      <c r="I12" t="s">
        <v>238</v>
      </c>
      <c r="J12">
        <v>27</v>
      </c>
    </row>
    <row r="13" spans="1:10" x14ac:dyDescent="0.3">
      <c r="A13">
        <v>193571</v>
      </c>
      <c r="B13" t="s">
        <v>238</v>
      </c>
      <c r="C13" t="s">
        <v>11</v>
      </c>
      <c r="D13" t="s">
        <v>581</v>
      </c>
      <c r="E13" t="s">
        <v>52</v>
      </c>
      <c r="F13">
        <v>300</v>
      </c>
      <c r="G13">
        <v>4.0999999999999996</v>
      </c>
      <c r="H13">
        <v>1000</v>
      </c>
      <c r="I13" t="s">
        <v>238</v>
      </c>
      <c r="J13">
        <v>31</v>
      </c>
    </row>
    <row r="14" spans="1:10" x14ac:dyDescent="0.3">
      <c r="A14">
        <v>193571</v>
      </c>
      <c r="B14" t="s">
        <v>238</v>
      </c>
      <c r="C14" t="s">
        <v>11</v>
      </c>
      <c r="D14" t="s">
        <v>581</v>
      </c>
      <c r="E14" t="s">
        <v>16</v>
      </c>
      <c r="F14">
        <v>300</v>
      </c>
      <c r="G14">
        <v>4.0999999999999996</v>
      </c>
      <c r="H14">
        <v>1000</v>
      </c>
      <c r="I14" t="s">
        <v>238</v>
      </c>
      <c r="J14">
        <v>31</v>
      </c>
    </row>
    <row r="15" spans="1:10" x14ac:dyDescent="0.3">
      <c r="A15">
        <v>193571</v>
      </c>
      <c r="B15" t="s">
        <v>238</v>
      </c>
      <c r="C15" t="s">
        <v>11</v>
      </c>
      <c r="D15" t="s">
        <v>581</v>
      </c>
      <c r="E15" t="s">
        <v>235</v>
      </c>
      <c r="F15">
        <v>300</v>
      </c>
      <c r="G15">
        <v>4.0999999999999996</v>
      </c>
      <c r="H15">
        <v>1000</v>
      </c>
      <c r="I15" t="s">
        <v>238</v>
      </c>
      <c r="J15">
        <v>31</v>
      </c>
    </row>
    <row r="16" spans="1:10" x14ac:dyDescent="0.3">
      <c r="A16">
        <v>193571</v>
      </c>
      <c r="B16" t="s">
        <v>238</v>
      </c>
      <c r="C16" t="s">
        <v>11</v>
      </c>
      <c r="D16" t="s">
        <v>581</v>
      </c>
      <c r="E16" t="s">
        <v>17</v>
      </c>
      <c r="F16">
        <v>300</v>
      </c>
      <c r="G16">
        <v>4.0999999999999996</v>
      </c>
      <c r="H16">
        <v>1000</v>
      </c>
      <c r="I16" t="s">
        <v>238</v>
      </c>
      <c r="J16">
        <v>31</v>
      </c>
    </row>
    <row r="17" spans="1:10" x14ac:dyDescent="0.3">
      <c r="A17">
        <v>193571</v>
      </c>
      <c r="B17" t="s">
        <v>238</v>
      </c>
      <c r="C17" t="s">
        <v>11</v>
      </c>
      <c r="D17" t="s">
        <v>581</v>
      </c>
      <c r="E17" t="s">
        <v>57</v>
      </c>
      <c r="F17">
        <v>300</v>
      </c>
      <c r="G17">
        <v>4.0999999999999996</v>
      </c>
      <c r="H17">
        <v>1000</v>
      </c>
      <c r="I17" t="s">
        <v>238</v>
      </c>
      <c r="J17">
        <v>31</v>
      </c>
    </row>
    <row r="18" spans="1:10" x14ac:dyDescent="0.3">
      <c r="A18">
        <v>193571</v>
      </c>
      <c r="B18" t="s">
        <v>238</v>
      </c>
      <c r="C18" t="s">
        <v>11</v>
      </c>
      <c r="D18" t="s">
        <v>581</v>
      </c>
      <c r="E18" t="s">
        <v>29</v>
      </c>
      <c r="F18">
        <v>300</v>
      </c>
      <c r="G18">
        <v>4.0999999999999996</v>
      </c>
      <c r="H18">
        <v>1000</v>
      </c>
      <c r="I18" t="s">
        <v>238</v>
      </c>
      <c r="J18">
        <v>31</v>
      </c>
    </row>
    <row r="19" spans="1:10" x14ac:dyDescent="0.3">
      <c r="A19">
        <v>197971</v>
      </c>
      <c r="B19" t="s">
        <v>238</v>
      </c>
      <c r="C19" t="s">
        <v>11</v>
      </c>
      <c r="D19" t="s">
        <v>585</v>
      </c>
      <c r="E19" t="s">
        <v>17</v>
      </c>
      <c r="F19">
        <v>200</v>
      </c>
      <c r="G19">
        <v>2.9</v>
      </c>
      <c r="H19">
        <v>80</v>
      </c>
      <c r="I19" t="s">
        <v>238</v>
      </c>
      <c r="J19">
        <v>37</v>
      </c>
    </row>
    <row r="20" spans="1:10" x14ac:dyDescent="0.3">
      <c r="A20">
        <v>199317</v>
      </c>
      <c r="B20" t="s">
        <v>238</v>
      </c>
      <c r="C20" t="s">
        <v>11</v>
      </c>
      <c r="D20" t="s">
        <v>586</v>
      </c>
      <c r="E20" t="s">
        <v>52</v>
      </c>
      <c r="F20">
        <v>200</v>
      </c>
      <c r="G20">
        <v>4.3</v>
      </c>
      <c r="H20">
        <v>100</v>
      </c>
      <c r="I20" t="s">
        <v>238</v>
      </c>
      <c r="J20">
        <v>33</v>
      </c>
    </row>
    <row r="21" spans="1:10" x14ac:dyDescent="0.3">
      <c r="A21">
        <v>199317</v>
      </c>
      <c r="B21" t="s">
        <v>238</v>
      </c>
      <c r="C21" t="s">
        <v>11</v>
      </c>
      <c r="D21" t="s">
        <v>586</v>
      </c>
      <c r="E21" t="s">
        <v>45</v>
      </c>
      <c r="F21">
        <v>200</v>
      </c>
      <c r="G21">
        <v>4.3</v>
      </c>
      <c r="H21">
        <v>100</v>
      </c>
      <c r="I21" t="s">
        <v>238</v>
      </c>
      <c r="J21">
        <v>33</v>
      </c>
    </row>
    <row r="22" spans="1:10" x14ac:dyDescent="0.3">
      <c r="A22">
        <v>199317</v>
      </c>
      <c r="B22" t="s">
        <v>238</v>
      </c>
      <c r="C22" t="s">
        <v>11</v>
      </c>
      <c r="D22" t="s">
        <v>586</v>
      </c>
      <c r="E22" t="s">
        <v>47</v>
      </c>
      <c r="F22">
        <v>200</v>
      </c>
      <c r="G22">
        <v>4.3</v>
      </c>
      <c r="H22">
        <v>100</v>
      </c>
      <c r="I22" t="s">
        <v>238</v>
      </c>
      <c r="J22">
        <v>33</v>
      </c>
    </row>
    <row r="23" spans="1:10" x14ac:dyDescent="0.3">
      <c r="A23">
        <v>199317</v>
      </c>
      <c r="B23" t="s">
        <v>238</v>
      </c>
      <c r="C23" t="s">
        <v>11</v>
      </c>
      <c r="D23" t="s">
        <v>586</v>
      </c>
      <c r="E23" t="s">
        <v>57</v>
      </c>
      <c r="F23">
        <v>200</v>
      </c>
      <c r="G23">
        <v>4.3</v>
      </c>
      <c r="H23">
        <v>100</v>
      </c>
      <c r="I23" t="s">
        <v>238</v>
      </c>
      <c r="J23">
        <v>33</v>
      </c>
    </row>
    <row r="24" spans="1:10" x14ac:dyDescent="0.3">
      <c r="A24">
        <v>223939</v>
      </c>
      <c r="B24" t="s">
        <v>238</v>
      </c>
      <c r="C24" t="s">
        <v>11</v>
      </c>
      <c r="D24" t="s">
        <v>604</v>
      </c>
      <c r="E24" t="s">
        <v>350</v>
      </c>
      <c r="F24">
        <v>100</v>
      </c>
      <c r="G24">
        <v>3.9</v>
      </c>
      <c r="H24">
        <v>20</v>
      </c>
      <c r="I24" t="s">
        <v>89</v>
      </c>
      <c r="J24">
        <v>33</v>
      </c>
    </row>
    <row r="25" spans="1:10" x14ac:dyDescent="0.3">
      <c r="A25">
        <v>223990</v>
      </c>
      <c r="B25" t="s">
        <v>238</v>
      </c>
      <c r="C25" t="s">
        <v>11</v>
      </c>
      <c r="D25" t="s">
        <v>605</v>
      </c>
      <c r="E25" t="s">
        <v>169</v>
      </c>
      <c r="F25">
        <v>150</v>
      </c>
      <c r="G25">
        <v>4.2</v>
      </c>
      <c r="H25">
        <v>100</v>
      </c>
      <c r="I25" t="s">
        <v>89</v>
      </c>
      <c r="J25">
        <v>33</v>
      </c>
    </row>
    <row r="26" spans="1:10" x14ac:dyDescent="0.3">
      <c r="A26">
        <v>223990</v>
      </c>
      <c r="B26" t="s">
        <v>238</v>
      </c>
      <c r="C26" t="s">
        <v>11</v>
      </c>
      <c r="D26" t="s">
        <v>605</v>
      </c>
      <c r="E26" t="s">
        <v>606</v>
      </c>
      <c r="F26">
        <v>150</v>
      </c>
      <c r="G26">
        <v>4.2</v>
      </c>
      <c r="H26">
        <v>100</v>
      </c>
      <c r="I26" t="s">
        <v>89</v>
      </c>
      <c r="J26">
        <v>33</v>
      </c>
    </row>
    <row r="27" spans="1:10" x14ac:dyDescent="0.3">
      <c r="A27">
        <v>223990</v>
      </c>
      <c r="B27" t="s">
        <v>238</v>
      </c>
      <c r="C27" t="s">
        <v>11</v>
      </c>
      <c r="D27" t="s">
        <v>605</v>
      </c>
      <c r="E27" t="s">
        <v>57</v>
      </c>
      <c r="F27">
        <v>150</v>
      </c>
      <c r="G27">
        <v>4.2</v>
      </c>
      <c r="H27">
        <v>100</v>
      </c>
      <c r="I27" t="s">
        <v>89</v>
      </c>
      <c r="J27">
        <v>33</v>
      </c>
    </row>
    <row r="28" spans="1:10" x14ac:dyDescent="0.3">
      <c r="A28">
        <v>223990</v>
      </c>
      <c r="B28" t="s">
        <v>238</v>
      </c>
      <c r="C28" t="s">
        <v>11</v>
      </c>
      <c r="D28" t="s">
        <v>605</v>
      </c>
      <c r="E28" t="s">
        <v>184</v>
      </c>
      <c r="F28">
        <v>150</v>
      </c>
      <c r="G28">
        <v>4.2</v>
      </c>
      <c r="H28">
        <v>100</v>
      </c>
      <c r="I28" t="s">
        <v>89</v>
      </c>
      <c r="J28">
        <v>33</v>
      </c>
    </row>
    <row r="29" spans="1:10" x14ac:dyDescent="0.3">
      <c r="A29">
        <v>223991</v>
      </c>
      <c r="B29" t="s">
        <v>238</v>
      </c>
      <c r="C29" t="s">
        <v>11</v>
      </c>
      <c r="D29" t="s">
        <v>607</v>
      </c>
      <c r="E29" t="s">
        <v>52</v>
      </c>
      <c r="F29">
        <v>200</v>
      </c>
      <c r="G29">
        <v>3.8</v>
      </c>
      <c r="H29">
        <v>50</v>
      </c>
      <c r="I29" t="s">
        <v>89</v>
      </c>
      <c r="J29">
        <v>35</v>
      </c>
    </row>
    <row r="30" spans="1:10" x14ac:dyDescent="0.3">
      <c r="A30">
        <v>223991</v>
      </c>
      <c r="B30" t="s">
        <v>238</v>
      </c>
      <c r="C30" t="s">
        <v>11</v>
      </c>
      <c r="D30" t="s">
        <v>607</v>
      </c>
      <c r="E30" t="s">
        <v>33</v>
      </c>
      <c r="F30">
        <v>200</v>
      </c>
      <c r="G30">
        <v>3.8</v>
      </c>
      <c r="H30">
        <v>50</v>
      </c>
      <c r="I30" t="s">
        <v>89</v>
      </c>
      <c r="J30">
        <v>35</v>
      </c>
    </row>
    <row r="31" spans="1:10" x14ac:dyDescent="0.3">
      <c r="A31">
        <v>224001</v>
      </c>
      <c r="B31" t="s">
        <v>238</v>
      </c>
      <c r="C31" t="s">
        <v>11</v>
      </c>
      <c r="D31" t="s">
        <v>608</v>
      </c>
      <c r="E31" t="s">
        <v>544</v>
      </c>
      <c r="F31">
        <v>200</v>
      </c>
      <c r="G31">
        <v>4.2</v>
      </c>
      <c r="H31">
        <v>50</v>
      </c>
      <c r="I31" t="s">
        <v>89</v>
      </c>
      <c r="J31">
        <v>34</v>
      </c>
    </row>
    <row r="32" spans="1:10" x14ac:dyDescent="0.3">
      <c r="A32">
        <v>224001</v>
      </c>
      <c r="B32" t="s">
        <v>238</v>
      </c>
      <c r="C32" t="s">
        <v>11</v>
      </c>
      <c r="D32" t="s">
        <v>608</v>
      </c>
      <c r="E32" t="s">
        <v>57</v>
      </c>
      <c r="F32">
        <v>200</v>
      </c>
      <c r="G32">
        <v>4.2</v>
      </c>
      <c r="H32">
        <v>50</v>
      </c>
      <c r="I32" t="s">
        <v>89</v>
      </c>
      <c r="J32">
        <v>34</v>
      </c>
    </row>
    <row r="33" spans="1:10" x14ac:dyDescent="0.3">
      <c r="A33">
        <v>233121</v>
      </c>
      <c r="B33" t="s">
        <v>238</v>
      </c>
      <c r="C33" t="s">
        <v>11</v>
      </c>
      <c r="D33" t="s">
        <v>631</v>
      </c>
      <c r="E33" t="s">
        <v>17</v>
      </c>
      <c r="F33">
        <v>200</v>
      </c>
      <c r="G33">
        <v>4</v>
      </c>
      <c r="H33">
        <v>20</v>
      </c>
      <c r="I33" t="s">
        <v>238</v>
      </c>
      <c r="J33">
        <v>28</v>
      </c>
    </row>
    <row r="34" spans="1:10" x14ac:dyDescent="0.3">
      <c r="A34">
        <v>233121</v>
      </c>
      <c r="B34" t="s">
        <v>238</v>
      </c>
      <c r="C34" t="s">
        <v>11</v>
      </c>
      <c r="D34" t="s">
        <v>631</v>
      </c>
      <c r="E34" t="s">
        <v>16</v>
      </c>
      <c r="F34">
        <v>200</v>
      </c>
      <c r="G34">
        <v>4</v>
      </c>
      <c r="H34">
        <v>20</v>
      </c>
      <c r="I34" t="s">
        <v>238</v>
      </c>
      <c r="J34">
        <v>28</v>
      </c>
    </row>
    <row r="35" spans="1:10" x14ac:dyDescent="0.3">
      <c r="A35">
        <v>237054</v>
      </c>
      <c r="B35" t="s">
        <v>238</v>
      </c>
      <c r="C35" t="s">
        <v>11</v>
      </c>
      <c r="D35" t="s">
        <v>637</v>
      </c>
      <c r="E35" t="s">
        <v>13</v>
      </c>
      <c r="F35">
        <v>300</v>
      </c>
      <c r="G35">
        <v>4</v>
      </c>
      <c r="H35">
        <v>5000</v>
      </c>
      <c r="I35" t="s">
        <v>238</v>
      </c>
      <c r="J35">
        <v>29</v>
      </c>
    </row>
    <row r="36" spans="1:10" x14ac:dyDescent="0.3">
      <c r="A36">
        <v>237054</v>
      </c>
      <c r="B36" t="s">
        <v>238</v>
      </c>
      <c r="C36" t="s">
        <v>11</v>
      </c>
      <c r="D36" t="s">
        <v>637</v>
      </c>
      <c r="E36" t="s">
        <v>24</v>
      </c>
      <c r="F36">
        <v>300</v>
      </c>
      <c r="G36">
        <v>4</v>
      </c>
      <c r="H36">
        <v>5000</v>
      </c>
      <c r="I36" t="s">
        <v>238</v>
      </c>
      <c r="J36">
        <v>29</v>
      </c>
    </row>
    <row r="37" spans="1:10" x14ac:dyDescent="0.3">
      <c r="A37">
        <v>237054</v>
      </c>
      <c r="B37" t="s">
        <v>238</v>
      </c>
      <c r="C37" t="s">
        <v>11</v>
      </c>
      <c r="D37" t="s">
        <v>637</v>
      </c>
      <c r="E37" t="s">
        <v>16</v>
      </c>
      <c r="F37">
        <v>300</v>
      </c>
      <c r="G37">
        <v>4</v>
      </c>
      <c r="H37">
        <v>5000</v>
      </c>
      <c r="I37" t="s">
        <v>238</v>
      </c>
      <c r="J37">
        <v>29</v>
      </c>
    </row>
    <row r="38" spans="1:10" x14ac:dyDescent="0.3">
      <c r="A38">
        <v>237054</v>
      </c>
      <c r="B38" t="s">
        <v>238</v>
      </c>
      <c r="C38" t="s">
        <v>11</v>
      </c>
      <c r="D38" t="s">
        <v>637</v>
      </c>
      <c r="E38" t="s">
        <v>17</v>
      </c>
      <c r="F38">
        <v>300</v>
      </c>
      <c r="G38">
        <v>4</v>
      </c>
      <c r="H38">
        <v>5000</v>
      </c>
      <c r="I38" t="s">
        <v>238</v>
      </c>
      <c r="J38">
        <v>29</v>
      </c>
    </row>
    <row r="39" spans="1:10" x14ac:dyDescent="0.3">
      <c r="A39">
        <v>237054</v>
      </c>
      <c r="B39" t="s">
        <v>238</v>
      </c>
      <c r="C39" t="s">
        <v>11</v>
      </c>
      <c r="D39" t="s">
        <v>637</v>
      </c>
      <c r="E39" t="s">
        <v>28</v>
      </c>
      <c r="F39">
        <v>300</v>
      </c>
      <c r="G39">
        <v>4</v>
      </c>
      <c r="H39">
        <v>5000</v>
      </c>
      <c r="I39" t="s">
        <v>238</v>
      </c>
      <c r="J39">
        <v>29</v>
      </c>
    </row>
    <row r="40" spans="1:10" x14ac:dyDescent="0.3">
      <c r="A40">
        <v>339581</v>
      </c>
      <c r="B40" t="s">
        <v>238</v>
      </c>
      <c r="C40" t="s">
        <v>11</v>
      </c>
      <c r="D40" t="s">
        <v>758</v>
      </c>
      <c r="E40" t="s">
        <v>47</v>
      </c>
      <c r="F40">
        <v>250</v>
      </c>
      <c r="G40">
        <v>3.9</v>
      </c>
      <c r="H40">
        <v>100</v>
      </c>
      <c r="I40" t="s">
        <v>759</v>
      </c>
      <c r="J40">
        <v>29</v>
      </c>
    </row>
    <row r="41" spans="1:10" x14ac:dyDescent="0.3">
      <c r="A41">
        <v>339581</v>
      </c>
      <c r="B41" t="s">
        <v>238</v>
      </c>
      <c r="C41" t="s">
        <v>11</v>
      </c>
      <c r="D41" t="s">
        <v>758</v>
      </c>
      <c r="E41" t="s">
        <v>17</v>
      </c>
      <c r="F41">
        <v>250</v>
      </c>
      <c r="G41">
        <v>3.9</v>
      </c>
      <c r="H41">
        <v>100</v>
      </c>
      <c r="I41" t="s">
        <v>759</v>
      </c>
      <c r="J41">
        <v>29</v>
      </c>
    </row>
    <row r="42" spans="1:10" x14ac:dyDescent="0.3">
      <c r="A42">
        <v>339581</v>
      </c>
      <c r="B42" t="s">
        <v>238</v>
      </c>
      <c r="C42" t="s">
        <v>11</v>
      </c>
      <c r="D42" t="s">
        <v>758</v>
      </c>
      <c r="E42" t="s">
        <v>98</v>
      </c>
      <c r="F42">
        <v>250</v>
      </c>
      <c r="G42">
        <v>3.9</v>
      </c>
      <c r="H42">
        <v>100</v>
      </c>
      <c r="I42" t="s">
        <v>759</v>
      </c>
      <c r="J42">
        <v>29</v>
      </c>
    </row>
    <row r="43" spans="1:10" x14ac:dyDescent="0.3">
      <c r="A43">
        <v>339581</v>
      </c>
      <c r="B43" t="s">
        <v>238</v>
      </c>
      <c r="C43" t="s">
        <v>11</v>
      </c>
      <c r="D43" t="s">
        <v>758</v>
      </c>
      <c r="E43" t="s">
        <v>65</v>
      </c>
      <c r="F43">
        <v>250</v>
      </c>
      <c r="G43">
        <v>3.9</v>
      </c>
      <c r="H43">
        <v>100</v>
      </c>
      <c r="I43" t="s">
        <v>759</v>
      </c>
      <c r="J43">
        <v>29</v>
      </c>
    </row>
    <row r="44" spans="1:10" x14ac:dyDescent="0.3">
      <c r="A44">
        <v>339581</v>
      </c>
      <c r="B44" t="s">
        <v>238</v>
      </c>
      <c r="C44" t="s">
        <v>11</v>
      </c>
      <c r="D44" t="s">
        <v>758</v>
      </c>
      <c r="E44" t="s">
        <v>110</v>
      </c>
      <c r="F44">
        <v>250</v>
      </c>
      <c r="G44">
        <v>3.9</v>
      </c>
      <c r="H44">
        <v>100</v>
      </c>
      <c r="I44" t="s">
        <v>759</v>
      </c>
      <c r="J44">
        <v>29</v>
      </c>
    </row>
    <row r="45" spans="1:10" x14ac:dyDescent="0.3">
      <c r="A45">
        <v>339581</v>
      </c>
      <c r="B45" t="s">
        <v>238</v>
      </c>
      <c r="C45" t="s">
        <v>11</v>
      </c>
      <c r="D45" t="s">
        <v>758</v>
      </c>
      <c r="E45" t="s">
        <v>358</v>
      </c>
      <c r="F45">
        <v>250</v>
      </c>
      <c r="G45">
        <v>3.9</v>
      </c>
      <c r="H45">
        <v>100</v>
      </c>
      <c r="I45" t="s">
        <v>759</v>
      </c>
      <c r="J45">
        <v>29</v>
      </c>
    </row>
    <row r="46" spans="1:10" x14ac:dyDescent="0.3">
      <c r="A46">
        <v>339581</v>
      </c>
      <c r="B46" t="s">
        <v>238</v>
      </c>
      <c r="C46" t="s">
        <v>11</v>
      </c>
      <c r="D46" t="s">
        <v>758</v>
      </c>
      <c r="E46" t="s">
        <v>33</v>
      </c>
      <c r="F46">
        <v>250</v>
      </c>
      <c r="G46">
        <v>3.9</v>
      </c>
      <c r="H46">
        <v>100</v>
      </c>
      <c r="I46" t="s">
        <v>759</v>
      </c>
      <c r="J46">
        <v>29</v>
      </c>
    </row>
    <row r="47" spans="1:10" x14ac:dyDescent="0.3">
      <c r="A47">
        <v>339581</v>
      </c>
      <c r="B47" t="s">
        <v>238</v>
      </c>
      <c r="C47" t="s">
        <v>11</v>
      </c>
      <c r="D47" t="s">
        <v>758</v>
      </c>
      <c r="E47" t="s">
        <v>169</v>
      </c>
      <c r="F47">
        <v>250</v>
      </c>
      <c r="G47">
        <v>3.9</v>
      </c>
      <c r="H47">
        <v>100</v>
      </c>
      <c r="I47" t="s">
        <v>759</v>
      </c>
      <c r="J47">
        <v>29</v>
      </c>
    </row>
    <row r="48" spans="1:10" x14ac:dyDescent="0.3">
      <c r="A48">
        <v>339581</v>
      </c>
      <c r="B48" t="s">
        <v>238</v>
      </c>
      <c r="C48" t="s">
        <v>11</v>
      </c>
      <c r="D48" t="s">
        <v>758</v>
      </c>
      <c r="E48" t="s">
        <v>57</v>
      </c>
      <c r="F48">
        <v>250</v>
      </c>
      <c r="G48">
        <v>3.9</v>
      </c>
      <c r="H48">
        <v>100</v>
      </c>
      <c r="I48" t="s">
        <v>759</v>
      </c>
      <c r="J48">
        <v>29</v>
      </c>
    </row>
    <row r="49" spans="1:10" x14ac:dyDescent="0.3">
      <c r="A49">
        <v>339581</v>
      </c>
      <c r="B49" t="s">
        <v>238</v>
      </c>
      <c r="C49" t="s">
        <v>11</v>
      </c>
      <c r="D49" t="s">
        <v>758</v>
      </c>
      <c r="E49" t="s">
        <v>45</v>
      </c>
      <c r="F49">
        <v>250</v>
      </c>
      <c r="G49">
        <v>3.9</v>
      </c>
      <c r="H49">
        <v>100</v>
      </c>
      <c r="I49" t="s">
        <v>759</v>
      </c>
      <c r="J49">
        <v>29</v>
      </c>
    </row>
    <row r="50" spans="1:10" x14ac:dyDescent="0.3">
      <c r="A50">
        <v>345491</v>
      </c>
      <c r="B50" t="s">
        <v>238</v>
      </c>
      <c r="C50" t="s">
        <v>11</v>
      </c>
      <c r="D50" t="s">
        <v>773</v>
      </c>
      <c r="E50" t="s">
        <v>17</v>
      </c>
      <c r="F50">
        <v>250</v>
      </c>
      <c r="G50">
        <v>3.7</v>
      </c>
      <c r="H50">
        <v>50</v>
      </c>
      <c r="I50" t="s">
        <v>238</v>
      </c>
      <c r="J50">
        <v>38</v>
      </c>
    </row>
    <row r="51" spans="1:10" x14ac:dyDescent="0.3">
      <c r="A51">
        <v>356725</v>
      </c>
      <c r="B51" t="s">
        <v>238</v>
      </c>
      <c r="C51" t="s">
        <v>11</v>
      </c>
      <c r="D51" t="s">
        <v>807</v>
      </c>
      <c r="E51" t="s">
        <v>403</v>
      </c>
      <c r="F51">
        <v>250</v>
      </c>
      <c r="G51">
        <v>4.3</v>
      </c>
      <c r="H51">
        <v>100</v>
      </c>
      <c r="I51" t="s">
        <v>61</v>
      </c>
      <c r="J51">
        <v>32</v>
      </c>
    </row>
    <row r="52" spans="1:10" x14ac:dyDescent="0.3">
      <c r="A52">
        <v>356725</v>
      </c>
      <c r="B52" t="s">
        <v>238</v>
      </c>
      <c r="C52" t="s">
        <v>11</v>
      </c>
      <c r="D52" t="s">
        <v>807</v>
      </c>
      <c r="E52" t="s">
        <v>16</v>
      </c>
      <c r="F52">
        <v>250</v>
      </c>
      <c r="G52">
        <v>4.3</v>
      </c>
      <c r="H52">
        <v>100</v>
      </c>
      <c r="I52" t="s">
        <v>61</v>
      </c>
      <c r="J52">
        <v>32</v>
      </c>
    </row>
    <row r="53" spans="1:10" x14ac:dyDescent="0.3">
      <c r="A53">
        <v>356725</v>
      </c>
      <c r="B53" t="s">
        <v>238</v>
      </c>
      <c r="C53" t="s">
        <v>11</v>
      </c>
      <c r="D53" t="s">
        <v>807</v>
      </c>
      <c r="E53" t="s">
        <v>350</v>
      </c>
      <c r="F53">
        <v>250</v>
      </c>
      <c r="G53">
        <v>4.3</v>
      </c>
      <c r="H53">
        <v>100</v>
      </c>
      <c r="I53" t="s">
        <v>61</v>
      </c>
      <c r="J53">
        <v>32</v>
      </c>
    </row>
    <row r="54" spans="1:10" x14ac:dyDescent="0.3">
      <c r="A54">
        <v>356725</v>
      </c>
      <c r="B54" t="s">
        <v>238</v>
      </c>
      <c r="C54" t="s">
        <v>11</v>
      </c>
      <c r="D54" t="s">
        <v>807</v>
      </c>
      <c r="E54" t="s">
        <v>45</v>
      </c>
      <c r="F54">
        <v>250</v>
      </c>
      <c r="G54">
        <v>4.3</v>
      </c>
      <c r="H54">
        <v>100</v>
      </c>
      <c r="I54" t="s">
        <v>61</v>
      </c>
      <c r="J54">
        <v>32</v>
      </c>
    </row>
    <row r="55" spans="1:10" x14ac:dyDescent="0.3">
      <c r="A55">
        <v>356725</v>
      </c>
      <c r="B55" t="s">
        <v>238</v>
      </c>
      <c r="C55" t="s">
        <v>11</v>
      </c>
      <c r="D55" t="s">
        <v>807</v>
      </c>
      <c r="E55" t="s">
        <v>120</v>
      </c>
      <c r="F55">
        <v>250</v>
      </c>
      <c r="G55">
        <v>4.3</v>
      </c>
      <c r="H55">
        <v>100</v>
      </c>
      <c r="I55" t="s">
        <v>61</v>
      </c>
      <c r="J55">
        <v>32</v>
      </c>
    </row>
    <row r="56" spans="1:10" x14ac:dyDescent="0.3">
      <c r="A56">
        <v>356725</v>
      </c>
      <c r="B56" t="s">
        <v>238</v>
      </c>
      <c r="C56" t="s">
        <v>11</v>
      </c>
      <c r="D56" t="s">
        <v>807</v>
      </c>
      <c r="E56" t="s">
        <v>358</v>
      </c>
      <c r="F56">
        <v>250</v>
      </c>
      <c r="G56">
        <v>4.3</v>
      </c>
      <c r="H56">
        <v>100</v>
      </c>
      <c r="I56" t="s">
        <v>61</v>
      </c>
      <c r="J56">
        <v>32</v>
      </c>
    </row>
    <row r="57" spans="1:10" x14ac:dyDescent="0.3">
      <c r="A57">
        <v>356725</v>
      </c>
      <c r="B57" t="s">
        <v>238</v>
      </c>
      <c r="C57" t="s">
        <v>11</v>
      </c>
      <c r="D57" t="s">
        <v>807</v>
      </c>
      <c r="E57" t="s">
        <v>68</v>
      </c>
      <c r="F57">
        <v>250</v>
      </c>
      <c r="G57">
        <v>4.3</v>
      </c>
      <c r="H57">
        <v>100</v>
      </c>
      <c r="I57" t="s">
        <v>61</v>
      </c>
      <c r="J57">
        <v>32</v>
      </c>
    </row>
    <row r="58" spans="1:10" x14ac:dyDescent="0.3">
      <c r="A58">
        <v>356725</v>
      </c>
      <c r="B58" t="s">
        <v>238</v>
      </c>
      <c r="C58" t="s">
        <v>11</v>
      </c>
      <c r="D58" t="s">
        <v>807</v>
      </c>
      <c r="E58" t="s">
        <v>47</v>
      </c>
      <c r="F58">
        <v>250</v>
      </c>
      <c r="G58">
        <v>4.3</v>
      </c>
      <c r="H58">
        <v>100</v>
      </c>
      <c r="I58" t="s">
        <v>61</v>
      </c>
      <c r="J58">
        <v>32</v>
      </c>
    </row>
    <row r="59" spans="1:10" x14ac:dyDescent="0.3">
      <c r="A59">
        <v>356725</v>
      </c>
      <c r="B59" t="s">
        <v>238</v>
      </c>
      <c r="C59" t="s">
        <v>11</v>
      </c>
      <c r="D59" t="s">
        <v>807</v>
      </c>
      <c r="E59" t="s">
        <v>184</v>
      </c>
      <c r="F59">
        <v>250</v>
      </c>
      <c r="G59">
        <v>4.3</v>
      </c>
      <c r="H59">
        <v>100</v>
      </c>
      <c r="I59" t="s">
        <v>61</v>
      </c>
      <c r="J59">
        <v>32</v>
      </c>
    </row>
    <row r="60" spans="1:10" x14ac:dyDescent="0.3">
      <c r="A60">
        <v>356725</v>
      </c>
      <c r="B60" t="s">
        <v>238</v>
      </c>
      <c r="C60" t="s">
        <v>11</v>
      </c>
      <c r="D60" t="s">
        <v>807</v>
      </c>
      <c r="E60" t="s">
        <v>29</v>
      </c>
      <c r="F60">
        <v>250</v>
      </c>
      <c r="G60">
        <v>4.3</v>
      </c>
      <c r="H60">
        <v>100</v>
      </c>
      <c r="I60" t="s">
        <v>61</v>
      </c>
      <c r="J60">
        <v>32</v>
      </c>
    </row>
    <row r="61" spans="1:10" x14ac:dyDescent="0.3">
      <c r="A61">
        <v>356725</v>
      </c>
      <c r="B61" t="s">
        <v>238</v>
      </c>
      <c r="C61" t="s">
        <v>11</v>
      </c>
      <c r="D61" t="s">
        <v>807</v>
      </c>
      <c r="E61" t="s">
        <v>57</v>
      </c>
      <c r="F61">
        <v>250</v>
      </c>
      <c r="G61">
        <v>4.3</v>
      </c>
      <c r="H61">
        <v>100</v>
      </c>
      <c r="I61" t="s">
        <v>61</v>
      </c>
      <c r="J61">
        <v>32</v>
      </c>
    </row>
    <row r="62" spans="1:10" x14ac:dyDescent="0.3">
      <c r="A62">
        <v>356725</v>
      </c>
      <c r="B62" t="s">
        <v>238</v>
      </c>
      <c r="C62" t="s">
        <v>11</v>
      </c>
      <c r="D62" t="s">
        <v>807</v>
      </c>
      <c r="E62" t="s">
        <v>30</v>
      </c>
      <c r="F62">
        <v>250</v>
      </c>
      <c r="G62">
        <v>4.3</v>
      </c>
      <c r="H62">
        <v>100</v>
      </c>
      <c r="I62" t="s">
        <v>61</v>
      </c>
      <c r="J62">
        <v>32</v>
      </c>
    </row>
    <row r="63" spans="1:10" x14ac:dyDescent="0.3">
      <c r="A63">
        <v>356727</v>
      </c>
      <c r="B63" t="s">
        <v>238</v>
      </c>
      <c r="C63" t="s">
        <v>11</v>
      </c>
      <c r="D63" t="s">
        <v>808</v>
      </c>
      <c r="E63" t="s">
        <v>19</v>
      </c>
      <c r="F63">
        <v>250</v>
      </c>
      <c r="G63">
        <v>3.6</v>
      </c>
      <c r="H63">
        <v>20</v>
      </c>
      <c r="I63" t="s">
        <v>61</v>
      </c>
      <c r="J63">
        <v>35</v>
      </c>
    </row>
    <row r="64" spans="1:10" x14ac:dyDescent="0.3">
      <c r="A64">
        <v>356727</v>
      </c>
      <c r="B64" t="s">
        <v>238</v>
      </c>
      <c r="C64" t="s">
        <v>11</v>
      </c>
      <c r="D64" t="s">
        <v>808</v>
      </c>
      <c r="E64" t="s">
        <v>45</v>
      </c>
      <c r="F64">
        <v>250</v>
      </c>
      <c r="G64">
        <v>3.6</v>
      </c>
      <c r="H64">
        <v>20</v>
      </c>
      <c r="I64" t="s">
        <v>61</v>
      </c>
      <c r="J64">
        <v>35</v>
      </c>
    </row>
    <row r="65" spans="1:10" x14ac:dyDescent="0.3">
      <c r="A65">
        <v>356727</v>
      </c>
      <c r="B65" t="s">
        <v>238</v>
      </c>
      <c r="C65" t="s">
        <v>11</v>
      </c>
      <c r="D65" t="s">
        <v>808</v>
      </c>
      <c r="E65" t="s">
        <v>52</v>
      </c>
      <c r="F65">
        <v>250</v>
      </c>
      <c r="G65">
        <v>3.6</v>
      </c>
      <c r="H65">
        <v>20</v>
      </c>
      <c r="I65" t="s">
        <v>61</v>
      </c>
      <c r="J65">
        <v>35</v>
      </c>
    </row>
    <row r="66" spans="1:10" x14ac:dyDescent="0.3">
      <c r="A66">
        <v>356727</v>
      </c>
      <c r="B66" t="s">
        <v>238</v>
      </c>
      <c r="C66" t="s">
        <v>11</v>
      </c>
      <c r="D66" t="s">
        <v>808</v>
      </c>
      <c r="E66" t="s">
        <v>350</v>
      </c>
      <c r="F66">
        <v>250</v>
      </c>
      <c r="G66">
        <v>3.6</v>
      </c>
      <c r="H66">
        <v>20</v>
      </c>
      <c r="I66" t="s">
        <v>61</v>
      </c>
      <c r="J66">
        <v>35</v>
      </c>
    </row>
    <row r="67" spans="1:10" x14ac:dyDescent="0.3">
      <c r="A67">
        <v>356727</v>
      </c>
      <c r="B67" t="s">
        <v>238</v>
      </c>
      <c r="C67" t="s">
        <v>11</v>
      </c>
      <c r="D67" t="s">
        <v>808</v>
      </c>
      <c r="E67" t="s">
        <v>182</v>
      </c>
      <c r="F67">
        <v>250</v>
      </c>
      <c r="G67">
        <v>3.6</v>
      </c>
      <c r="H67">
        <v>20</v>
      </c>
      <c r="I67" t="s">
        <v>61</v>
      </c>
      <c r="J67">
        <v>35</v>
      </c>
    </row>
    <row r="68" spans="1:10" x14ac:dyDescent="0.3">
      <c r="A68">
        <v>356727</v>
      </c>
      <c r="B68" t="s">
        <v>238</v>
      </c>
      <c r="C68" t="s">
        <v>11</v>
      </c>
      <c r="D68" t="s">
        <v>808</v>
      </c>
      <c r="E68" t="s">
        <v>403</v>
      </c>
      <c r="F68">
        <v>250</v>
      </c>
      <c r="G68">
        <v>3.6</v>
      </c>
      <c r="H68">
        <v>20</v>
      </c>
      <c r="I68" t="s">
        <v>61</v>
      </c>
      <c r="J68">
        <v>35</v>
      </c>
    </row>
    <row r="69" spans="1:10" x14ac:dyDescent="0.3">
      <c r="A69">
        <v>356727</v>
      </c>
      <c r="B69" t="s">
        <v>238</v>
      </c>
      <c r="C69" t="s">
        <v>11</v>
      </c>
      <c r="D69" t="s">
        <v>808</v>
      </c>
      <c r="E69" t="s">
        <v>183</v>
      </c>
      <c r="F69">
        <v>250</v>
      </c>
      <c r="G69">
        <v>3.6</v>
      </c>
      <c r="H69">
        <v>20</v>
      </c>
      <c r="I69" t="s">
        <v>61</v>
      </c>
      <c r="J69">
        <v>35</v>
      </c>
    </row>
    <row r="70" spans="1:10" x14ac:dyDescent="0.3">
      <c r="A70">
        <v>356727</v>
      </c>
      <c r="B70" t="s">
        <v>238</v>
      </c>
      <c r="C70" t="s">
        <v>11</v>
      </c>
      <c r="D70" t="s">
        <v>808</v>
      </c>
      <c r="E70" t="s">
        <v>29</v>
      </c>
      <c r="F70">
        <v>250</v>
      </c>
      <c r="G70">
        <v>3.6</v>
      </c>
      <c r="H70">
        <v>20</v>
      </c>
      <c r="I70" t="s">
        <v>61</v>
      </c>
      <c r="J70">
        <v>35</v>
      </c>
    </row>
    <row r="71" spans="1:10" x14ac:dyDescent="0.3">
      <c r="A71">
        <v>356727</v>
      </c>
      <c r="B71" t="s">
        <v>238</v>
      </c>
      <c r="C71" t="s">
        <v>11</v>
      </c>
      <c r="D71" t="s">
        <v>808</v>
      </c>
      <c r="E71" t="s">
        <v>57</v>
      </c>
      <c r="F71">
        <v>250</v>
      </c>
      <c r="G71">
        <v>3.6</v>
      </c>
      <c r="H71">
        <v>20</v>
      </c>
      <c r="I71" t="s">
        <v>61</v>
      </c>
      <c r="J71">
        <v>35</v>
      </c>
    </row>
    <row r="72" spans="1:10" x14ac:dyDescent="0.3">
      <c r="A72">
        <v>356727</v>
      </c>
      <c r="B72" t="s">
        <v>238</v>
      </c>
      <c r="C72" t="s">
        <v>11</v>
      </c>
      <c r="D72" t="s">
        <v>808</v>
      </c>
      <c r="E72" t="s">
        <v>235</v>
      </c>
      <c r="F72">
        <v>250</v>
      </c>
      <c r="G72">
        <v>3.6</v>
      </c>
      <c r="H72">
        <v>20</v>
      </c>
      <c r="I72" t="s">
        <v>61</v>
      </c>
      <c r="J72">
        <v>35</v>
      </c>
    </row>
    <row r="73" spans="1:10" x14ac:dyDescent="0.3">
      <c r="A73">
        <v>356727</v>
      </c>
      <c r="B73" t="s">
        <v>238</v>
      </c>
      <c r="C73" t="s">
        <v>11</v>
      </c>
      <c r="D73" t="s">
        <v>808</v>
      </c>
      <c r="E73" t="s">
        <v>401</v>
      </c>
      <c r="F73">
        <v>250</v>
      </c>
      <c r="G73">
        <v>3.6</v>
      </c>
      <c r="H73">
        <v>20</v>
      </c>
      <c r="I73" t="s">
        <v>61</v>
      </c>
      <c r="J73">
        <v>35</v>
      </c>
    </row>
    <row r="74" spans="1:10" x14ac:dyDescent="0.3">
      <c r="A74">
        <v>356727</v>
      </c>
      <c r="B74" t="s">
        <v>238</v>
      </c>
      <c r="C74" t="s">
        <v>11</v>
      </c>
      <c r="D74" t="s">
        <v>808</v>
      </c>
      <c r="E74" t="s">
        <v>809</v>
      </c>
      <c r="F74">
        <v>250</v>
      </c>
      <c r="G74">
        <v>3.6</v>
      </c>
      <c r="H74">
        <v>20</v>
      </c>
      <c r="I74" t="s">
        <v>61</v>
      </c>
      <c r="J74">
        <v>35</v>
      </c>
    </row>
    <row r="75" spans="1:10" x14ac:dyDescent="0.3">
      <c r="A75">
        <v>356727</v>
      </c>
      <c r="B75" t="s">
        <v>238</v>
      </c>
      <c r="C75" t="s">
        <v>11</v>
      </c>
      <c r="D75" t="s">
        <v>808</v>
      </c>
      <c r="E75" t="s">
        <v>810</v>
      </c>
      <c r="F75">
        <v>250</v>
      </c>
      <c r="G75">
        <v>3.6</v>
      </c>
      <c r="H75">
        <v>20</v>
      </c>
      <c r="I75" t="s">
        <v>61</v>
      </c>
      <c r="J75">
        <v>35</v>
      </c>
    </row>
    <row r="76" spans="1:10" x14ac:dyDescent="0.3">
      <c r="A76">
        <v>356729</v>
      </c>
      <c r="B76" t="s">
        <v>238</v>
      </c>
      <c r="C76" t="s">
        <v>11</v>
      </c>
      <c r="D76" t="s">
        <v>811</v>
      </c>
      <c r="E76" t="s">
        <v>45</v>
      </c>
      <c r="F76">
        <v>250</v>
      </c>
      <c r="G76">
        <v>2.9</v>
      </c>
      <c r="H76">
        <v>80</v>
      </c>
      <c r="I76" t="s">
        <v>61</v>
      </c>
      <c r="J76">
        <v>36</v>
      </c>
    </row>
    <row r="77" spans="1:10" x14ac:dyDescent="0.3">
      <c r="A77">
        <v>356729</v>
      </c>
      <c r="B77" t="s">
        <v>238</v>
      </c>
      <c r="C77" t="s">
        <v>11</v>
      </c>
      <c r="D77" t="s">
        <v>811</v>
      </c>
      <c r="E77" t="s">
        <v>182</v>
      </c>
      <c r="F77">
        <v>250</v>
      </c>
      <c r="G77">
        <v>2.9</v>
      </c>
      <c r="H77">
        <v>80</v>
      </c>
      <c r="I77" t="s">
        <v>61</v>
      </c>
      <c r="J77">
        <v>36</v>
      </c>
    </row>
    <row r="78" spans="1:10" x14ac:dyDescent="0.3">
      <c r="A78">
        <v>356729</v>
      </c>
      <c r="B78" t="s">
        <v>238</v>
      </c>
      <c r="C78" t="s">
        <v>11</v>
      </c>
      <c r="D78" t="s">
        <v>811</v>
      </c>
      <c r="E78" t="s">
        <v>403</v>
      </c>
      <c r="F78">
        <v>250</v>
      </c>
      <c r="G78">
        <v>2.9</v>
      </c>
      <c r="H78">
        <v>80</v>
      </c>
      <c r="I78" t="s">
        <v>61</v>
      </c>
      <c r="J78">
        <v>36</v>
      </c>
    </row>
    <row r="79" spans="1:10" x14ac:dyDescent="0.3">
      <c r="A79">
        <v>356729</v>
      </c>
      <c r="B79" t="s">
        <v>238</v>
      </c>
      <c r="C79" t="s">
        <v>11</v>
      </c>
      <c r="D79" t="s">
        <v>811</v>
      </c>
      <c r="E79" t="s">
        <v>16</v>
      </c>
      <c r="F79">
        <v>250</v>
      </c>
      <c r="G79">
        <v>2.9</v>
      </c>
      <c r="H79">
        <v>80</v>
      </c>
      <c r="I79" t="s">
        <v>61</v>
      </c>
      <c r="J79">
        <v>36</v>
      </c>
    </row>
    <row r="80" spans="1:10" x14ac:dyDescent="0.3">
      <c r="A80">
        <v>356729</v>
      </c>
      <c r="B80" t="s">
        <v>238</v>
      </c>
      <c r="C80" t="s">
        <v>11</v>
      </c>
      <c r="D80" t="s">
        <v>811</v>
      </c>
      <c r="E80" t="s">
        <v>120</v>
      </c>
      <c r="F80">
        <v>250</v>
      </c>
      <c r="G80">
        <v>2.9</v>
      </c>
      <c r="H80">
        <v>80</v>
      </c>
      <c r="I80" t="s">
        <v>61</v>
      </c>
      <c r="J80">
        <v>36</v>
      </c>
    </row>
    <row r="81" spans="1:10" x14ac:dyDescent="0.3">
      <c r="A81">
        <v>356729</v>
      </c>
      <c r="B81" t="s">
        <v>238</v>
      </c>
      <c r="C81" t="s">
        <v>11</v>
      </c>
      <c r="D81" t="s">
        <v>811</v>
      </c>
      <c r="E81" t="s">
        <v>184</v>
      </c>
      <c r="F81">
        <v>250</v>
      </c>
      <c r="G81">
        <v>2.9</v>
      </c>
      <c r="H81">
        <v>80</v>
      </c>
      <c r="I81" t="s">
        <v>61</v>
      </c>
      <c r="J81">
        <v>36</v>
      </c>
    </row>
    <row r="82" spans="1:10" x14ac:dyDescent="0.3">
      <c r="A82">
        <v>356729</v>
      </c>
      <c r="B82" t="s">
        <v>238</v>
      </c>
      <c r="C82" t="s">
        <v>11</v>
      </c>
      <c r="D82" t="s">
        <v>811</v>
      </c>
      <c r="E82" t="s">
        <v>29</v>
      </c>
      <c r="F82">
        <v>250</v>
      </c>
      <c r="G82">
        <v>2.9</v>
      </c>
      <c r="H82">
        <v>80</v>
      </c>
      <c r="I82" t="s">
        <v>61</v>
      </c>
      <c r="J82">
        <v>36</v>
      </c>
    </row>
    <row r="83" spans="1:10" x14ac:dyDescent="0.3">
      <c r="A83">
        <v>356729</v>
      </c>
      <c r="B83" t="s">
        <v>238</v>
      </c>
      <c r="C83" t="s">
        <v>11</v>
      </c>
      <c r="D83" t="s">
        <v>811</v>
      </c>
      <c r="E83" t="s">
        <v>57</v>
      </c>
      <c r="F83">
        <v>250</v>
      </c>
      <c r="G83">
        <v>2.9</v>
      </c>
      <c r="H83">
        <v>80</v>
      </c>
      <c r="I83" t="s">
        <v>61</v>
      </c>
      <c r="J83">
        <v>36</v>
      </c>
    </row>
    <row r="84" spans="1:10" x14ac:dyDescent="0.3">
      <c r="A84">
        <v>356729</v>
      </c>
      <c r="B84" t="s">
        <v>238</v>
      </c>
      <c r="C84" t="s">
        <v>11</v>
      </c>
      <c r="D84" t="s">
        <v>811</v>
      </c>
      <c r="E84" t="s">
        <v>47</v>
      </c>
      <c r="F84">
        <v>250</v>
      </c>
      <c r="G84">
        <v>2.9</v>
      </c>
      <c r="H84">
        <v>80</v>
      </c>
      <c r="I84" t="s">
        <v>61</v>
      </c>
      <c r="J84">
        <v>36</v>
      </c>
    </row>
    <row r="85" spans="1:10" x14ac:dyDescent="0.3">
      <c r="A85">
        <v>356729</v>
      </c>
      <c r="B85" t="s">
        <v>238</v>
      </c>
      <c r="C85" t="s">
        <v>11</v>
      </c>
      <c r="D85" t="s">
        <v>811</v>
      </c>
      <c r="E85" t="s">
        <v>52</v>
      </c>
      <c r="F85">
        <v>250</v>
      </c>
      <c r="G85">
        <v>2.9</v>
      </c>
      <c r="H85">
        <v>80</v>
      </c>
      <c r="I85" t="s">
        <v>61</v>
      </c>
      <c r="J85">
        <v>36</v>
      </c>
    </row>
    <row r="86" spans="1:10" x14ac:dyDescent="0.3">
      <c r="A86">
        <v>356729</v>
      </c>
      <c r="B86" t="s">
        <v>238</v>
      </c>
      <c r="C86" t="s">
        <v>11</v>
      </c>
      <c r="D86" t="s">
        <v>811</v>
      </c>
      <c r="E86" t="s">
        <v>812</v>
      </c>
      <c r="F86">
        <v>250</v>
      </c>
      <c r="G86">
        <v>2.9</v>
      </c>
      <c r="H86">
        <v>80</v>
      </c>
      <c r="I86" t="s">
        <v>61</v>
      </c>
      <c r="J86">
        <v>36</v>
      </c>
    </row>
    <row r="87" spans="1:10" x14ac:dyDescent="0.3">
      <c r="A87">
        <v>356729</v>
      </c>
      <c r="B87" t="s">
        <v>238</v>
      </c>
      <c r="C87" t="s">
        <v>11</v>
      </c>
      <c r="D87" t="s">
        <v>811</v>
      </c>
      <c r="E87" t="s">
        <v>350</v>
      </c>
      <c r="F87">
        <v>250</v>
      </c>
      <c r="G87">
        <v>2.9</v>
      </c>
      <c r="H87">
        <v>80</v>
      </c>
      <c r="I87" t="s">
        <v>61</v>
      </c>
      <c r="J87">
        <v>36</v>
      </c>
    </row>
    <row r="88" spans="1:10" x14ac:dyDescent="0.3">
      <c r="A88">
        <v>356729</v>
      </c>
      <c r="B88" t="s">
        <v>238</v>
      </c>
      <c r="C88" t="s">
        <v>11</v>
      </c>
      <c r="D88" t="s">
        <v>811</v>
      </c>
      <c r="E88" t="s">
        <v>17</v>
      </c>
      <c r="F88">
        <v>250</v>
      </c>
      <c r="G88">
        <v>2.9</v>
      </c>
      <c r="H88">
        <v>80</v>
      </c>
      <c r="I88" t="s">
        <v>61</v>
      </c>
      <c r="J88">
        <v>36</v>
      </c>
    </row>
    <row r="89" spans="1:10" x14ac:dyDescent="0.3">
      <c r="A89">
        <v>356732</v>
      </c>
      <c r="B89" t="s">
        <v>238</v>
      </c>
      <c r="C89" t="s">
        <v>11</v>
      </c>
      <c r="D89" t="s">
        <v>813</v>
      </c>
      <c r="E89" t="s">
        <v>24</v>
      </c>
      <c r="F89">
        <v>250</v>
      </c>
      <c r="G89">
        <v>3.5</v>
      </c>
      <c r="H89">
        <v>20</v>
      </c>
      <c r="I89" t="s">
        <v>61</v>
      </c>
      <c r="J89">
        <v>37</v>
      </c>
    </row>
    <row r="90" spans="1:10" x14ac:dyDescent="0.3">
      <c r="A90">
        <v>356732</v>
      </c>
      <c r="B90" t="s">
        <v>238</v>
      </c>
      <c r="C90" t="s">
        <v>11</v>
      </c>
      <c r="D90" t="s">
        <v>813</v>
      </c>
      <c r="E90" t="s">
        <v>110</v>
      </c>
      <c r="F90">
        <v>250</v>
      </c>
      <c r="G90">
        <v>3.5</v>
      </c>
      <c r="H90">
        <v>20</v>
      </c>
      <c r="I90" t="s">
        <v>61</v>
      </c>
      <c r="J90">
        <v>37</v>
      </c>
    </row>
    <row r="91" spans="1:10" x14ac:dyDescent="0.3">
      <c r="A91">
        <v>356732</v>
      </c>
      <c r="B91" t="s">
        <v>238</v>
      </c>
      <c r="C91" t="s">
        <v>11</v>
      </c>
      <c r="D91" t="s">
        <v>813</v>
      </c>
      <c r="E91" t="s">
        <v>16</v>
      </c>
      <c r="F91">
        <v>250</v>
      </c>
      <c r="G91">
        <v>3.5</v>
      </c>
      <c r="H91">
        <v>20</v>
      </c>
      <c r="I91" t="s">
        <v>61</v>
      </c>
      <c r="J91">
        <v>37</v>
      </c>
    </row>
    <row r="92" spans="1:10" x14ac:dyDescent="0.3">
      <c r="A92">
        <v>356732</v>
      </c>
      <c r="B92" t="s">
        <v>238</v>
      </c>
      <c r="C92" t="s">
        <v>11</v>
      </c>
      <c r="D92" t="s">
        <v>813</v>
      </c>
      <c r="E92" t="s">
        <v>30</v>
      </c>
      <c r="F92">
        <v>250</v>
      </c>
      <c r="G92">
        <v>3.5</v>
      </c>
      <c r="H92">
        <v>20</v>
      </c>
      <c r="I92" t="s">
        <v>61</v>
      </c>
      <c r="J92">
        <v>37</v>
      </c>
    </row>
    <row r="93" spans="1:10" x14ac:dyDescent="0.3">
      <c r="A93">
        <v>356732</v>
      </c>
      <c r="B93" t="s">
        <v>238</v>
      </c>
      <c r="C93" t="s">
        <v>11</v>
      </c>
      <c r="D93" t="s">
        <v>813</v>
      </c>
      <c r="E93" t="s">
        <v>45</v>
      </c>
      <c r="F93">
        <v>250</v>
      </c>
      <c r="G93">
        <v>3.5</v>
      </c>
      <c r="H93">
        <v>20</v>
      </c>
      <c r="I93" t="s">
        <v>61</v>
      </c>
      <c r="J93">
        <v>37</v>
      </c>
    </row>
    <row r="94" spans="1:10" x14ac:dyDescent="0.3">
      <c r="A94">
        <v>356732</v>
      </c>
      <c r="B94" t="s">
        <v>238</v>
      </c>
      <c r="C94" t="s">
        <v>11</v>
      </c>
      <c r="D94" t="s">
        <v>813</v>
      </c>
      <c r="E94" t="s">
        <v>47</v>
      </c>
      <c r="F94">
        <v>250</v>
      </c>
      <c r="G94">
        <v>3.5</v>
      </c>
      <c r="H94">
        <v>20</v>
      </c>
      <c r="I94" t="s">
        <v>61</v>
      </c>
      <c r="J94">
        <v>37</v>
      </c>
    </row>
    <row r="95" spans="1:10" x14ac:dyDescent="0.3">
      <c r="A95">
        <v>356732</v>
      </c>
      <c r="B95" t="s">
        <v>238</v>
      </c>
      <c r="C95" t="s">
        <v>11</v>
      </c>
      <c r="D95" t="s">
        <v>813</v>
      </c>
      <c r="E95" t="s">
        <v>65</v>
      </c>
      <c r="F95">
        <v>250</v>
      </c>
      <c r="G95">
        <v>3.5</v>
      </c>
      <c r="H95">
        <v>20</v>
      </c>
      <c r="I95" t="s">
        <v>61</v>
      </c>
      <c r="J95">
        <v>37</v>
      </c>
    </row>
    <row r="96" spans="1:10" x14ac:dyDescent="0.3">
      <c r="A96">
        <v>356732</v>
      </c>
      <c r="B96" t="s">
        <v>238</v>
      </c>
      <c r="C96" t="s">
        <v>11</v>
      </c>
      <c r="D96" t="s">
        <v>813</v>
      </c>
      <c r="E96" t="s">
        <v>308</v>
      </c>
      <c r="F96">
        <v>250</v>
      </c>
      <c r="G96">
        <v>3.5</v>
      </c>
      <c r="H96">
        <v>20</v>
      </c>
      <c r="I96" t="s">
        <v>61</v>
      </c>
      <c r="J96">
        <v>37</v>
      </c>
    </row>
    <row r="97" spans="1:10" x14ac:dyDescent="0.3">
      <c r="A97">
        <v>356732</v>
      </c>
      <c r="B97" t="s">
        <v>238</v>
      </c>
      <c r="C97" t="s">
        <v>11</v>
      </c>
      <c r="D97" t="s">
        <v>813</v>
      </c>
      <c r="E97" t="s">
        <v>184</v>
      </c>
      <c r="F97">
        <v>250</v>
      </c>
      <c r="G97">
        <v>3.5</v>
      </c>
      <c r="H97">
        <v>20</v>
      </c>
      <c r="I97" t="s">
        <v>61</v>
      </c>
      <c r="J97">
        <v>37</v>
      </c>
    </row>
    <row r="98" spans="1:10" x14ac:dyDescent="0.3">
      <c r="A98">
        <v>356732</v>
      </c>
      <c r="B98" t="s">
        <v>238</v>
      </c>
      <c r="C98" t="s">
        <v>11</v>
      </c>
      <c r="D98" t="s">
        <v>813</v>
      </c>
      <c r="E98" t="s">
        <v>29</v>
      </c>
      <c r="F98">
        <v>250</v>
      </c>
      <c r="G98">
        <v>3.5</v>
      </c>
      <c r="H98">
        <v>20</v>
      </c>
      <c r="I98" t="s">
        <v>61</v>
      </c>
      <c r="J98">
        <v>37</v>
      </c>
    </row>
    <row r="99" spans="1:10" x14ac:dyDescent="0.3">
      <c r="A99">
        <v>356732</v>
      </c>
      <c r="B99" t="s">
        <v>238</v>
      </c>
      <c r="C99" t="s">
        <v>11</v>
      </c>
      <c r="D99" t="s">
        <v>813</v>
      </c>
      <c r="E99" t="s">
        <v>57</v>
      </c>
      <c r="F99">
        <v>250</v>
      </c>
      <c r="G99">
        <v>3.5</v>
      </c>
      <c r="H99">
        <v>20</v>
      </c>
      <c r="I99" t="s">
        <v>61</v>
      </c>
      <c r="J99">
        <v>37</v>
      </c>
    </row>
    <row r="100" spans="1:10" x14ac:dyDescent="0.3">
      <c r="A100">
        <v>356732</v>
      </c>
      <c r="B100" t="s">
        <v>238</v>
      </c>
      <c r="C100" t="s">
        <v>11</v>
      </c>
      <c r="D100" t="s">
        <v>813</v>
      </c>
      <c r="E100" t="s">
        <v>182</v>
      </c>
      <c r="F100">
        <v>250</v>
      </c>
      <c r="G100">
        <v>3.5</v>
      </c>
      <c r="H100">
        <v>20</v>
      </c>
      <c r="I100" t="s">
        <v>61</v>
      </c>
      <c r="J100">
        <v>37</v>
      </c>
    </row>
    <row r="101" spans="1:10" x14ac:dyDescent="0.3">
      <c r="A101">
        <v>356732</v>
      </c>
      <c r="B101" t="s">
        <v>238</v>
      </c>
      <c r="C101" t="s">
        <v>11</v>
      </c>
      <c r="D101" t="s">
        <v>813</v>
      </c>
      <c r="E101" t="s">
        <v>132</v>
      </c>
      <c r="F101">
        <v>250</v>
      </c>
      <c r="G101">
        <v>3.5</v>
      </c>
      <c r="H101">
        <v>20</v>
      </c>
      <c r="I101" t="s">
        <v>61</v>
      </c>
      <c r="J101">
        <v>37</v>
      </c>
    </row>
    <row r="102" spans="1:10" x14ac:dyDescent="0.3">
      <c r="A102">
        <v>356741</v>
      </c>
      <c r="B102" t="s">
        <v>238</v>
      </c>
      <c r="C102" t="s">
        <v>11</v>
      </c>
      <c r="D102" t="s">
        <v>814</v>
      </c>
      <c r="E102" t="s">
        <v>98</v>
      </c>
      <c r="F102">
        <v>250</v>
      </c>
      <c r="G102">
        <v>2.9</v>
      </c>
      <c r="H102">
        <v>80</v>
      </c>
      <c r="I102" t="s">
        <v>61</v>
      </c>
      <c r="J102">
        <v>36</v>
      </c>
    </row>
    <row r="103" spans="1:10" x14ac:dyDescent="0.3">
      <c r="A103">
        <v>356741</v>
      </c>
      <c r="B103" t="s">
        <v>238</v>
      </c>
      <c r="C103" t="s">
        <v>11</v>
      </c>
      <c r="D103" t="s">
        <v>814</v>
      </c>
      <c r="E103" t="s">
        <v>59</v>
      </c>
      <c r="F103">
        <v>250</v>
      </c>
      <c r="G103">
        <v>2.9</v>
      </c>
      <c r="H103">
        <v>80</v>
      </c>
      <c r="I103" t="s">
        <v>61</v>
      </c>
      <c r="J103">
        <v>36</v>
      </c>
    </row>
    <row r="104" spans="1:10" x14ac:dyDescent="0.3">
      <c r="A104">
        <v>356741</v>
      </c>
      <c r="B104" t="s">
        <v>238</v>
      </c>
      <c r="C104" t="s">
        <v>11</v>
      </c>
      <c r="D104" t="s">
        <v>814</v>
      </c>
      <c r="E104" t="s">
        <v>33</v>
      </c>
      <c r="F104">
        <v>250</v>
      </c>
      <c r="G104">
        <v>2.9</v>
      </c>
      <c r="H104">
        <v>80</v>
      </c>
      <c r="I104" t="s">
        <v>61</v>
      </c>
      <c r="J104">
        <v>36</v>
      </c>
    </row>
    <row r="105" spans="1:10" x14ac:dyDescent="0.3">
      <c r="A105">
        <v>356741</v>
      </c>
      <c r="B105" t="s">
        <v>238</v>
      </c>
      <c r="C105" t="s">
        <v>11</v>
      </c>
      <c r="D105" t="s">
        <v>814</v>
      </c>
      <c r="E105" t="s">
        <v>29</v>
      </c>
      <c r="F105">
        <v>250</v>
      </c>
      <c r="G105">
        <v>2.9</v>
      </c>
      <c r="H105">
        <v>80</v>
      </c>
      <c r="I105" t="s">
        <v>61</v>
      </c>
      <c r="J105">
        <v>36</v>
      </c>
    </row>
    <row r="106" spans="1:10" x14ac:dyDescent="0.3">
      <c r="A106">
        <v>356741</v>
      </c>
      <c r="B106" t="s">
        <v>238</v>
      </c>
      <c r="C106" t="s">
        <v>11</v>
      </c>
      <c r="D106" t="s">
        <v>814</v>
      </c>
      <c r="E106" t="s">
        <v>52</v>
      </c>
      <c r="F106">
        <v>250</v>
      </c>
      <c r="G106">
        <v>2.9</v>
      </c>
      <c r="H106">
        <v>80</v>
      </c>
      <c r="I106" t="s">
        <v>61</v>
      </c>
      <c r="J106">
        <v>36</v>
      </c>
    </row>
    <row r="107" spans="1:10" x14ac:dyDescent="0.3">
      <c r="A107">
        <v>356741</v>
      </c>
      <c r="B107" t="s">
        <v>238</v>
      </c>
      <c r="C107" t="s">
        <v>11</v>
      </c>
      <c r="D107" t="s">
        <v>814</v>
      </c>
      <c r="E107" t="s">
        <v>331</v>
      </c>
      <c r="F107">
        <v>250</v>
      </c>
      <c r="G107">
        <v>2.9</v>
      </c>
      <c r="H107">
        <v>80</v>
      </c>
      <c r="I107" t="s">
        <v>61</v>
      </c>
      <c r="J107">
        <v>36</v>
      </c>
    </row>
    <row r="108" spans="1:10" x14ac:dyDescent="0.3">
      <c r="A108">
        <v>356741</v>
      </c>
      <c r="B108" t="s">
        <v>238</v>
      </c>
      <c r="C108" t="s">
        <v>11</v>
      </c>
      <c r="D108" t="s">
        <v>814</v>
      </c>
      <c r="E108" t="s">
        <v>42</v>
      </c>
      <c r="F108">
        <v>250</v>
      </c>
      <c r="G108">
        <v>2.9</v>
      </c>
      <c r="H108">
        <v>80</v>
      </c>
      <c r="I108" t="s">
        <v>61</v>
      </c>
      <c r="J108">
        <v>36</v>
      </c>
    </row>
    <row r="109" spans="1:10" x14ac:dyDescent="0.3">
      <c r="A109">
        <v>356741</v>
      </c>
      <c r="B109" t="s">
        <v>238</v>
      </c>
      <c r="C109" t="s">
        <v>11</v>
      </c>
      <c r="D109" t="s">
        <v>814</v>
      </c>
      <c r="E109" t="s">
        <v>544</v>
      </c>
      <c r="F109">
        <v>250</v>
      </c>
      <c r="G109">
        <v>2.9</v>
      </c>
      <c r="H109">
        <v>80</v>
      </c>
      <c r="I109" t="s">
        <v>61</v>
      </c>
      <c r="J109">
        <v>36</v>
      </c>
    </row>
    <row r="110" spans="1:10" x14ac:dyDescent="0.3">
      <c r="A110">
        <v>356741</v>
      </c>
      <c r="B110" t="s">
        <v>238</v>
      </c>
      <c r="C110" t="s">
        <v>11</v>
      </c>
      <c r="D110" t="s">
        <v>814</v>
      </c>
      <c r="E110" t="s">
        <v>16</v>
      </c>
      <c r="F110">
        <v>250</v>
      </c>
      <c r="G110">
        <v>2.9</v>
      </c>
      <c r="H110">
        <v>80</v>
      </c>
      <c r="I110" t="s">
        <v>61</v>
      </c>
      <c r="J110">
        <v>36</v>
      </c>
    </row>
    <row r="111" spans="1:10" x14ac:dyDescent="0.3">
      <c r="A111">
        <v>356741</v>
      </c>
      <c r="B111" t="s">
        <v>238</v>
      </c>
      <c r="C111" t="s">
        <v>11</v>
      </c>
      <c r="D111" t="s">
        <v>814</v>
      </c>
      <c r="E111" t="s">
        <v>184</v>
      </c>
      <c r="F111">
        <v>250</v>
      </c>
      <c r="G111">
        <v>2.9</v>
      </c>
      <c r="H111">
        <v>80</v>
      </c>
      <c r="I111" t="s">
        <v>61</v>
      </c>
      <c r="J111">
        <v>36</v>
      </c>
    </row>
    <row r="112" spans="1:10" x14ac:dyDescent="0.3">
      <c r="A112">
        <v>356741</v>
      </c>
      <c r="B112" t="s">
        <v>238</v>
      </c>
      <c r="C112" t="s">
        <v>11</v>
      </c>
      <c r="D112" t="s">
        <v>814</v>
      </c>
      <c r="E112" t="s">
        <v>57</v>
      </c>
      <c r="F112">
        <v>250</v>
      </c>
      <c r="G112">
        <v>2.9</v>
      </c>
      <c r="H112">
        <v>80</v>
      </c>
      <c r="I112" t="s">
        <v>61</v>
      </c>
      <c r="J112">
        <v>36</v>
      </c>
    </row>
    <row r="113" spans="1:10" x14ac:dyDescent="0.3">
      <c r="A113">
        <v>356741</v>
      </c>
      <c r="B113" t="s">
        <v>238</v>
      </c>
      <c r="C113" t="s">
        <v>11</v>
      </c>
      <c r="D113" t="s">
        <v>814</v>
      </c>
      <c r="E113" t="s">
        <v>34</v>
      </c>
      <c r="F113">
        <v>250</v>
      </c>
      <c r="G113">
        <v>2.9</v>
      </c>
      <c r="H113">
        <v>80</v>
      </c>
      <c r="I113" t="s">
        <v>61</v>
      </c>
      <c r="J113">
        <v>36</v>
      </c>
    </row>
    <row r="114" spans="1:10" x14ac:dyDescent="0.3">
      <c r="A114">
        <v>356741</v>
      </c>
      <c r="B114" t="s">
        <v>238</v>
      </c>
      <c r="C114" t="s">
        <v>11</v>
      </c>
      <c r="D114" t="s">
        <v>814</v>
      </c>
      <c r="E114" t="s">
        <v>606</v>
      </c>
      <c r="F114">
        <v>250</v>
      </c>
      <c r="G114">
        <v>2.9</v>
      </c>
      <c r="H114">
        <v>80</v>
      </c>
      <c r="I114" t="s">
        <v>61</v>
      </c>
      <c r="J114">
        <v>36</v>
      </c>
    </row>
    <row r="115" spans="1:10" x14ac:dyDescent="0.3">
      <c r="A115">
        <v>369970</v>
      </c>
      <c r="B115" t="s">
        <v>238</v>
      </c>
      <c r="C115" t="s">
        <v>11</v>
      </c>
      <c r="D115" t="s">
        <v>861</v>
      </c>
      <c r="E115" t="s">
        <v>98</v>
      </c>
      <c r="F115">
        <v>700</v>
      </c>
      <c r="G115">
        <v>3.6</v>
      </c>
      <c r="H115">
        <v>100</v>
      </c>
      <c r="I115" t="s">
        <v>838</v>
      </c>
      <c r="J115">
        <v>37</v>
      </c>
    </row>
    <row r="116" spans="1:10" x14ac:dyDescent="0.3">
      <c r="A116">
        <v>369970</v>
      </c>
      <c r="B116" t="s">
        <v>238</v>
      </c>
      <c r="C116" t="s">
        <v>11</v>
      </c>
      <c r="D116" t="s">
        <v>861</v>
      </c>
      <c r="E116" t="s">
        <v>42</v>
      </c>
      <c r="F116">
        <v>700</v>
      </c>
      <c r="G116">
        <v>3.6</v>
      </c>
      <c r="H116">
        <v>100</v>
      </c>
      <c r="I116" t="s">
        <v>838</v>
      </c>
      <c r="J116">
        <v>37</v>
      </c>
    </row>
    <row r="117" spans="1:10" x14ac:dyDescent="0.3">
      <c r="A117">
        <v>369970</v>
      </c>
      <c r="B117" t="s">
        <v>238</v>
      </c>
      <c r="C117" t="s">
        <v>11</v>
      </c>
      <c r="D117" t="s">
        <v>861</v>
      </c>
      <c r="E117" t="s">
        <v>59</v>
      </c>
      <c r="F117">
        <v>700</v>
      </c>
      <c r="G117">
        <v>3.6</v>
      </c>
      <c r="H117">
        <v>100</v>
      </c>
      <c r="I117" t="s">
        <v>838</v>
      </c>
      <c r="J117">
        <v>37</v>
      </c>
    </row>
    <row r="118" spans="1:10" x14ac:dyDescent="0.3">
      <c r="A118">
        <v>369970</v>
      </c>
      <c r="B118" t="s">
        <v>238</v>
      </c>
      <c r="C118" t="s">
        <v>11</v>
      </c>
      <c r="D118" t="s">
        <v>861</v>
      </c>
      <c r="E118" t="s">
        <v>120</v>
      </c>
      <c r="F118">
        <v>700</v>
      </c>
      <c r="G118">
        <v>3.6</v>
      </c>
      <c r="H118">
        <v>100</v>
      </c>
      <c r="I118" t="s">
        <v>838</v>
      </c>
      <c r="J118">
        <v>37</v>
      </c>
    </row>
    <row r="119" spans="1:10" x14ac:dyDescent="0.3">
      <c r="A119">
        <v>385130</v>
      </c>
      <c r="B119" t="s">
        <v>238</v>
      </c>
      <c r="C119" t="s">
        <v>11</v>
      </c>
      <c r="D119" t="s">
        <v>908</v>
      </c>
      <c r="E119" t="s">
        <v>45</v>
      </c>
      <c r="F119">
        <v>300</v>
      </c>
      <c r="G119">
        <v>3.8</v>
      </c>
      <c r="H119">
        <v>500</v>
      </c>
      <c r="I119" t="s">
        <v>238</v>
      </c>
      <c r="J119">
        <v>32</v>
      </c>
    </row>
    <row r="120" spans="1:10" x14ac:dyDescent="0.3">
      <c r="A120">
        <v>385130</v>
      </c>
      <c r="B120" t="s">
        <v>238</v>
      </c>
      <c r="C120" t="s">
        <v>11</v>
      </c>
      <c r="D120" t="s">
        <v>908</v>
      </c>
      <c r="E120" t="s">
        <v>24</v>
      </c>
      <c r="F120">
        <v>300</v>
      </c>
      <c r="G120">
        <v>3.8</v>
      </c>
      <c r="H120">
        <v>500</v>
      </c>
      <c r="I120" t="s">
        <v>238</v>
      </c>
      <c r="J120">
        <v>32</v>
      </c>
    </row>
    <row r="121" spans="1:10" x14ac:dyDescent="0.3">
      <c r="A121">
        <v>385130</v>
      </c>
      <c r="B121" t="s">
        <v>238</v>
      </c>
      <c r="C121" t="s">
        <v>11</v>
      </c>
      <c r="D121" t="s">
        <v>908</v>
      </c>
      <c r="E121" t="s">
        <v>17</v>
      </c>
      <c r="F121">
        <v>300</v>
      </c>
      <c r="G121">
        <v>3.8</v>
      </c>
      <c r="H121">
        <v>500</v>
      </c>
      <c r="I121" t="s">
        <v>238</v>
      </c>
      <c r="J121">
        <v>32</v>
      </c>
    </row>
    <row r="122" spans="1:10" x14ac:dyDescent="0.3">
      <c r="A122">
        <v>385130</v>
      </c>
      <c r="B122" t="s">
        <v>238</v>
      </c>
      <c r="C122" t="s">
        <v>11</v>
      </c>
      <c r="D122" t="s">
        <v>908</v>
      </c>
      <c r="E122" t="s">
        <v>28</v>
      </c>
      <c r="F122">
        <v>300</v>
      </c>
      <c r="G122">
        <v>3.8</v>
      </c>
      <c r="H122">
        <v>500</v>
      </c>
      <c r="I122" t="s">
        <v>238</v>
      </c>
      <c r="J122">
        <v>32</v>
      </c>
    </row>
    <row r="123" spans="1:10" x14ac:dyDescent="0.3">
      <c r="A123">
        <v>385130</v>
      </c>
      <c r="B123" t="s">
        <v>238</v>
      </c>
      <c r="C123" t="s">
        <v>11</v>
      </c>
      <c r="D123" t="s">
        <v>908</v>
      </c>
      <c r="E123" t="s">
        <v>16</v>
      </c>
      <c r="F123">
        <v>300</v>
      </c>
      <c r="G123">
        <v>3.8</v>
      </c>
      <c r="H123">
        <v>500</v>
      </c>
      <c r="I123" t="s">
        <v>238</v>
      </c>
      <c r="J123">
        <v>32</v>
      </c>
    </row>
    <row r="124" spans="1:10" x14ac:dyDescent="0.3">
      <c r="A124">
        <v>386898</v>
      </c>
      <c r="B124" t="s">
        <v>238</v>
      </c>
      <c r="C124" t="s">
        <v>11</v>
      </c>
      <c r="D124" t="s">
        <v>911</v>
      </c>
      <c r="E124" t="s">
        <v>16</v>
      </c>
      <c r="F124">
        <v>260</v>
      </c>
      <c r="G124">
        <v>3.9</v>
      </c>
      <c r="H124">
        <v>50</v>
      </c>
      <c r="I124" t="s">
        <v>238</v>
      </c>
      <c r="J124">
        <v>58</v>
      </c>
    </row>
    <row r="125" spans="1:10" x14ac:dyDescent="0.3">
      <c r="A125">
        <v>386898</v>
      </c>
      <c r="B125" t="s">
        <v>238</v>
      </c>
      <c r="C125" t="s">
        <v>11</v>
      </c>
      <c r="D125" t="s">
        <v>911</v>
      </c>
      <c r="E125" t="s">
        <v>110</v>
      </c>
      <c r="F125">
        <v>260</v>
      </c>
      <c r="G125">
        <v>3.9</v>
      </c>
      <c r="H125">
        <v>50</v>
      </c>
      <c r="I125" t="s">
        <v>238</v>
      </c>
      <c r="J125">
        <v>58</v>
      </c>
    </row>
    <row r="126" spans="1:10" x14ac:dyDescent="0.3">
      <c r="A126">
        <v>388730</v>
      </c>
      <c r="B126" t="s">
        <v>238</v>
      </c>
      <c r="C126" t="s">
        <v>11</v>
      </c>
      <c r="D126" t="s">
        <v>924</v>
      </c>
      <c r="E126" t="s">
        <v>47</v>
      </c>
      <c r="F126">
        <v>150</v>
      </c>
      <c r="G126">
        <v>4.0999999999999996</v>
      </c>
      <c r="H126">
        <v>50</v>
      </c>
      <c r="I126" t="s">
        <v>238</v>
      </c>
      <c r="J126">
        <v>29</v>
      </c>
    </row>
    <row r="127" spans="1:10" x14ac:dyDescent="0.3">
      <c r="A127">
        <v>388850</v>
      </c>
      <c r="B127" t="s">
        <v>238</v>
      </c>
      <c r="C127" t="s">
        <v>11</v>
      </c>
      <c r="D127" t="s">
        <v>926</v>
      </c>
      <c r="E127" t="s">
        <v>33</v>
      </c>
      <c r="F127">
        <v>300</v>
      </c>
      <c r="G127">
        <v>3.2</v>
      </c>
      <c r="H127">
        <v>20</v>
      </c>
      <c r="I127" t="s">
        <v>238</v>
      </c>
      <c r="J127">
        <v>32</v>
      </c>
    </row>
    <row r="128" spans="1:10" x14ac:dyDescent="0.3">
      <c r="A128">
        <v>388850</v>
      </c>
      <c r="B128" t="s">
        <v>238</v>
      </c>
      <c r="C128" t="s">
        <v>11</v>
      </c>
      <c r="D128" t="s">
        <v>926</v>
      </c>
      <c r="E128" t="s">
        <v>120</v>
      </c>
      <c r="F128">
        <v>300</v>
      </c>
      <c r="G128">
        <v>3.2</v>
      </c>
      <c r="H128">
        <v>20</v>
      </c>
      <c r="I128" t="s">
        <v>238</v>
      </c>
      <c r="J128">
        <v>32</v>
      </c>
    </row>
    <row r="129" spans="1:10" x14ac:dyDescent="0.3">
      <c r="A129">
        <v>388850</v>
      </c>
      <c r="B129" t="s">
        <v>238</v>
      </c>
      <c r="C129" t="s">
        <v>11</v>
      </c>
      <c r="D129" t="s">
        <v>926</v>
      </c>
      <c r="E129" t="s">
        <v>59</v>
      </c>
      <c r="F129">
        <v>300</v>
      </c>
      <c r="G129">
        <v>3.2</v>
      </c>
      <c r="H129">
        <v>20</v>
      </c>
      <c r="I129" t="s">
        <v>238</v>
      </c>
      <c r="J129">
        <v>32</v>
      </c>
    </row>
    <row r="130" spans="1:10" x14ac:dyDescent="0.3">
      <c r="A130">
        <v>388850</v>
      </c>
      <c r="B130" t="s">
        <v>238</v>
      </c>
      <c r="C130" t="s">
        <v>11</v>
      </c>
      <c r="D130" t="s">
        <v>926</v>
      </c>
      <c r="E130" t="s">
        <v>17</v>
      </c>
      <c r="F130">
        <v>300</v>
      </c>
      <c r="G130">
        <v>3.2</v>
      </c>
      <c r="H130">
        <v>20</v>
      </c>
      <c r="I130" t="s">
        <v>238</v>
      </c>
      <c r="J130">
        <v>32</v>
      </c>
    </row>
    <row r="131" spans="1:10" x14ac:dyDescent="0.3">
      <c r="A131">
        <v>388850</v>
      </c>
      <c r="B131" t="s">
        <v>238</v>
      </c>
      <c r="C131" t="s">
        <v>11</v>
      </c>
      <c r="D131" t="s">
        <v>926</v>
      </c>
      <c r="E131" t="s">
        <v>57</v>
      </c>
      <c r="F131">
        <v>300</v>
      </c>
      <c r="G131">
        <v>3.2</v>
      </c>
      <c r="H131">
        <v>20</v>
      </c>
      <c r="I131" t="s">
        <v>238</v>
      </c>
      <c r="J131">
        <v>32</v>
      </c>
    </row>
    <row r="132" spans="1:10" x14ac:dyDescent="0.3">
      <c r="A132">
        <v>389858</v>
      </c>
      <c r="B132" t="s">
        <v>238</v>
      </c>
      <c r="C132" t="s">
        <v>11</v>
      </c>
      <c r="D132" t="s">
        <v>928</v>
      </c>
      <c r="E132" t="s">
        <v>45</v>
      </c>
      <c r="F132">
        <v>200</v>
      </c>
      <c r="G132">
        <v>2.9</v>
      </c>
      <c r="H132">
        <v>80</v>
      </c>
      <c r="I132" t="s">
        <v>238</v>
      </c>
      <c r="J132">
        <v>52</v>
      </c>
    </row>
    <row r="133" spans="1:10" x14ac:dyDescent="0.3">
      <c r="A133">
        <v>390887</v>
      </c>
      <c r="B133" t="s">
        <v>238</v>
      </c>
      <c r="C133" t="s">
        <v>11</v>
      </c>
      <c r="D133" t="s">
        <v>931</v>
      </c>
      <c r="E133" t="s">
        <v>29</v>
      </c>
      <c r="F133">
        <v>300</v>
      </c>
      <c r="G133">
        <v>2.9</v>
      </c>
      <c r="H133">
        <v>80</v>
      </c>
      <c r="I133" t="s">
        <v>238</v>
      </c>
      <c r="J133">
        <v>40</v>
      </c>
    </row>
    <row r="134" spans="1:10" x14ac:dyDescent="0.3">
      <c r="A134">
        <v>390887</v>
      </c>
      <c r="B134" t="s">
        <v>238</v>
      </c>
      <c r="C134" t="s">
        <v>11</v>
      </c>
      <c r="D134" t="s">
        <v>931</v>
      </c>
      <c r="E134" t="s">
        <v>33</v>
      </c>
      <c r="F134">
        <v>300</v>
      </c>
      <c r="G134">
        <v>2.9</v>
      </c>
      <c r="H134">
        <v>80</v>
      </c>
      <c r="I134" t="s">
        <v>238</v>
      </c>
      <c r="J134">
        <v>40</v>
      </c>
    </row>
    <row r="135" spans="1:10" x14ac:dyDescent="0.3">
      <c r="A135">
        <v>391832</v>
      </c>
      <c r="B135" t="s">
        <v>238</v>
      </c>
      <c r="C135" t="s">
        <v>11</v>
      </c>
      <c r="D135" t="s">
        <v>934</v>
      </c>
      <c r="E135" t="s">
        <v>24</v>
      </c>
      <c r="F135">
        <v>400</v>
      </c>
      <c r="G135">
        <v>2.9</v>
      </c>
      <c r="H135">
        <v>80</v>
      </c>
      <c r="I135" t="s">
        <v>935</v>
      </c>
      <c r="J135">
        <v>38</v>
      </c>
    </row>
    <row r="136" spans="1:10" x14ac:dyDescent="0.3">
      <c r="A136">
        <v>391832</v>
      </c>
      <c r="B136" t="s">
        <v>238</v>
      </c>
      <c r="C136" t="s">
        <v>11</v>
      </c>
      <c r="D136" t="s">
        <v>934</v>
      </c>
      <c r="E136" t="s">
        <v>28</v>
      </c>
      <c r="F136">
        <v>400</v>
      </c>
      <c r="G136">
        <v>2.9</v>
      </c>
      <c r="H136">
        <v>80</v>
      </c>
      <c r="I136" t="s">
        <v>935</v>
      </c>
      <c r="J136">
        <v>38</v>
      </c>
    </row>
    <row r="137" spans="1:10" x14ac:dyDescent="0.3">
      <c r="A137">
        <v>391832</v>
      </c>
      <c r="B137" t="s">
        <v>238</v>
      </c>
      <c r="C137" t="s">
        <v>11</v>
      </c>
      <c r="D137" t="s">
        <v>934</v>
      </c>
      <c r="E137" t="s">
        <v>13</v>
      </c>
      <c r="F137">
        <v>400</v>
      </c>
      <c r="G137">
        <v>2.9</v>
      </c>
      <c r="H137">
        <v>80</v>
      </c>
      <c r="I137" t="s">
        <v>935</v>
      </c>
      <c r="J137">
        <v>38</v>
      </c>
    </row>
    <row r="138" spans="1:10" x14ac:dyDescent="0.3">
      <c r="A138">
        <v>392211</v>
      </c>
      <c r="B138" t="s">
        <v>238</v>
      </c>
      <c r="C138" t="s">
        <v>11</v>
      </c>
      <c r="D138" t="s">
        <v>937</v>
      </c>
      <c r="E138" t="s">
        <v>17</v>
      </c>
      <c r="F138">
        <v>100</v>
      </c>
      <c r="G138">
        <v>2.9</v>
      </c>
      <c r="H138">
        <v>80</v>
      </c>
      <c r="I138" t="s">
        <v>238</v>
      </c>
      <c r="J138">
        <v>38</v>
      </c>
    </row>
    <row r="139" spans="1:10" x14ac:dyDescent="0.3">
      <c r="A139">
        <v>393652</v>
      </c>
      <c r="B139" t="s">
        <v>238</v>
      </c>
      <c r="C139" t="s">
        <v>11</v>
      </c>
      <c r="D139" t="s">
        <v>941</v>
      </c>
      <c r="E139" t="s">
        <v>16</v>
      </c>
      <c r="F139">
        <v>400</v>
      </c>
      <c r="G139">
        <v>4</v>
      </c>
      <c r="H139">
        <v>20</v>
      </c>
      <c r="I139" t="s">
        <v>238</v>
      </c>
      <c r="J139">
        <v>32</v>
      </c>
    </row>
    <row r="140" spans="1:10" x14ac:dyDescent="0.3">
      <c r="A140">
        <v>397493</v>
      </c>
      <c r="B140" t="s">
        <v>238</v>
      </c>
      <c r="C140" t="s">
        <v>11</v>
      </c>
      <c r="D140" t="s">
        <v>951</v>
      </c>
      <c r="E140" t="s">
        <v>16</v>
      </c>
      <c r="F140">
        <v>300</v>
      </c>
      <c r="G140">
        <v>3.3</v>
      </c>
      <c r="H140">
        <v>20</v>
      </c>
      <c r="I140" t="s">
        <v>238</v>
      </c>
      <c r="J140">
        <v>33</v>
      </c>
    </row>
    <row r="141" spans="1:10" x14ac:dyDescent="0.3">
      <c r="A141">
        <v>397493</v>
      </c>
      <c r="B141" t="s">
        <v>238</v>
      </c>
      <c r="C141" t="s">
        <v>11</v>
      </c>
      <c r="D141" t="s">
        <v>951</v>
      </c>
      <c r="E141" t="s">
        <v>17</v>
      </c>
      <c r="F141">
        <v>300</v>
      </c>
      <c r="G141">
        <v>3.3</v>
      </c>
      <c r="H141">
        <v>20</v>
      </c>
      <c r="I141" t="s">
        <v>238</v>
      </c>
      <c r="J141">
        <v>33</v>
      </c>
    </row>
    <row r="142" spans="1:10" x14ac:dyDescent="0.3">
      <c r="A142">
        <v>397493</v>
      </c>
      <c r="B142" t="s">
        <v>238</v>
      </c>
      <c r="C142" t="s">
        <v>11</v>
      </c>
      <c r="D142" t="s">
        <v>951</v>
      </c>
      <c r="E142" t="s">
        <v>184</v>
      </c>
      <c r="F142">
        <v>300</v>
      </c>
      <c r="G142">
        <v>3.3</v>
      </c>
      <c r="H142">
        <v>20</v>
      </c>
      <c r="I142" t="s">
        <v>238</v>
      </c>
      <c r="J142">
        <v>33</v>
      </c>
    </row>
    <row r="143" spans="1:10" x14ac:dyDescent="0.3">
      <c r="A143">
        <v>397493</v>
      </c>
      <c r="B143" t="s">
        <v>238</v>
      </c>
      <c r="C143" t="s">
        <v>11</v>
      </c>
      <c r="D143" t="s">
        <v>951</v>
      </c>
      <c r="E143" t="s">
        <v>57</v>
      </c>
      <c r="F143">
        <v>300</v>
      </c>
      <c r="G143">
        <v>3.3</v>
      </c>
      <c r="H143">
        <v>20</v>
      </c>
      <c r="I143" t="s">
        <v>238</v>
      </c>
      <c r="J143">
        <v>33</v>
      </c>
    </row>
    <row r="144" spans="1:10" x14ac:dyDescent="0.3">
      <c r="A144">
        <v>399267</v>
      </c>
      <c r="B144" t="s">
        <v>238</v>
      </c>
      <c r="C144" t="s">
        <v>11</v>
      </c>
      <c r="D144" t="s">
        <v>956</v>
      </c>
      <c r="E144" t="s">
        <v>34</v>
      </c>
      <c r="F144">
        <v>500</v>
      </c>
      <c r="G144">
        <v>4.5999999999999996</v>
      </c>
      <c r="H144">
        <v>100</v>
      </c>
      <c r="I144" t="s">
        <v>238</v>
      </c>
      <c r="J144">
        <v>28</v>
      </c>
    </row>
    <row r="145" spans="1:10" x14ac:dyDescent="0.3">
      <c r="A145">
        <v>399267</v>
      </c>
      <c r="B145" t="s">
        <v>238</v>
      </c>
      <c r="C145" t="s">
        <v>11</v>
      </c>
      <c r="D145" t="s">
        <v>956</v>
      </c>
      <c r="E145" t="s">
        <v>68</v>
      </c>
      <c r="F145">
        <v>500</v>
      </c>
      <c r="G145">
        <v>4.5999999999999996</v>
      </c>
      <c r="H145">
        <v>100</v>
      </c>
      <c r="I145" t="s">
        <v>238</v>
      </c>
      <c r="J145">
        <v>28</v>
      </c>
    </row>
    <row r="146" spans="1:10" x14ac:dyDescent="0.3">
      <c r="A146">
        <v>399267</v>
      </c>
      <c r="B146" t="s">
        <v>238</v>
      </c>
      <c r="C146" t="s">
        <v>11</v>
      </c>
      <c r="D146" t="s">
        <v>956</v>
      </c>
      <c r="E146" t="s">
        <v>29</v>
      </c>
      <c r="F146">
        <v>500</v>
      </c>
      <c r="G146">
        <v>4.5999999999999996</v>
      </c>
      <c r="H146">
        <v>100</v>
      </c>
      <c r="I146" t="s">
        <v>238</v>
      </c>
      <c r="J146">
        <v>28</v>
      </c>
    </row>
    <row r="147" spans="1:10" x14ac:dyDescent="0.3">
      <c r="A147">
        <v>402599</v>
      </c>
      <c r="B147" t="s">
        <v>238</v>
      </c>
      <c r="C147" t="s">
        <v>11</v>
      </c>
      <c r="D147" t="s">
        <v>962</v>
      </c>
      <c r="E147" t="s">
        <v>16</v>
      </c>
      <c r="F147">
        <v>300</v>
      </c>
      <c r="G147">
        <v>4.2</v>
      </c>
      <c r="H147">
        <v>100</v>
      </c>
      <c r="I147" t="s">
        <v>963</v>
      </c>
      <c r="J147">
        <v>33</v>
      </c>
    </row>
    <row r="148" spans="1:10" x14ac:dyDescent="0.3">
      <c r="A148">
        <v>402599</v>
      </c>
      <c r="B148" t="s">
        <v>238</v>
      </c>
      <c r="C148" t="s">
        <v>11</v>
      </c>
      <c r="D148" t="s">
        <v>962</v>
      </c>
      <c r="E148" t="s">
        <v>24</v>
      </c>
      <c r="F148">
        <v>300</v>
      </c>
      <c r="G148">
        <v>4.2</v>
      </c>
      <c r="H148">
        <v>100</v>
      </c>
      <c r="I148" t="s">
        <v>963</v>
      </c>
      <c r="J148">
        <v>33</v>
      </c>
    </row>
    <row r="149" spans="1:10" x14ac:dyDescent="0.3">
      <c r="A149">
        <v>402599</v>
      </c>
      <c r="B149" t="s">
        <v>238</v>
      </c>
      <c r="C149" t="s">
        <v>11</v>
      </c>
      <c r="D149" t="s">
        <v>962</v>
      </c>
      <c r="E149" t="s">
        <v>120</v>
      </c>
      <c r="F149">
        <v>300</v>
      </c>
      <c r="G149">
        <v>4.2</v>
      </c>
      <c r="H149">
        <v>100</v>
      </c>
      <c r="I149" t="s">
        <v>963</v>
      </c>
      <c r="J149">
        <v>33</v>
      </c>
    </row>
    <row r="150" spans="1:10" x14ac:dyDescent="0.3">
      <c r="A150">
        <v>402599</v>
      </c>
      <c r="B150" t="s">
        <v>238</v>
      </c>
      <c r="C150" t="s">
        <v>11</v>
      </c>
      <c r="D150" t="s">
        <v>962</v>
      </c>
      <c r="E150" t="s">
        <v>33</v>
      </c>
      <c r="F150">
        <v>300</v>
      </c>
      <c r="G150">
        <v>4.2</v>
      </c>
      <c r="H150">
        <v>100</v>
      </c>
      <c r="I150" t="s">
        <v>963</v>
      </c>
      <c r="J150">
        <v>33</v>
      </c>
    </row>
    <row r="151" spans="1:10" x14ac:dyDescent="0.3">
      <c r="A151">
        <v>402599</v>
      </c>
      <c r="B151" t="s">
        <v>238</v>
      </c>
      <c r="C151" t="s">
        <v>11</v>
      </c>
      <c r="D151" t="s">
        <v>962</v>
      </c>
      <c r="E151" t="s">
        <v>57</v>
      </c>
      <c r="F151">
        <v>300</v>
      </c>
      <c r="G151">
        <v>4.2</v>
      </c>
      <c r="H151">
        <v>100</v>
      </c>
      <c r="I151" t="s">
        <v>963</v>
      </c>
      <c r="J151">
        <v>33</v>
      </c>
    </row>
    <row r="152" spans="1:10" x14ac:dyDescent="0.3">
      <c r="A152">
        <v>402864</v>
      </c>
      <c r="B152" t="s">
        <v>238</v>
      </c>
      <c r="C152" t="s">
        <v>11</v>
      </c>
      <c r="D152" t="s">
        <v>548</v>
      </c>
      <c r="E152" t="s">
        <v>98</v>
      </c>
      <c r="F152">
        <v>400</v>
      </c>
      <c r="G152">
        <v>4</v>
      </c>
      <c r="H152">
        <v>500</v>
      </c>
      <c r="I152" t="s">
        <v>238</v>
      </c>
      <c r="J152">
        <v>33</v>
      </c>
    </row>
    <row r="153" spans="1:10" x14ac:dyDescent="0.3">
      <c r="A153">
        <v>402864</v>
      </c>
      <c r="B153" t="s">
        <v>238</v>
      </c>
      <c r="C153" t="s">
        <v>11</v>
      </c>
      <c r="D153" t="s">
        <v>548</v>
      </c>
      <c r="E153" t="s">
        <v>59</v>
      </c>
      <c r="F153">
        <v>400</v>
      </c>
      <c r="G153">
        <v>4</v>
      </c>
      <c r="H153">
        <v>500</v>
      </c>
      <c r="I153" t="s">
        <v>238</v>
      </c>
      <c r="J153">
        <v>33</v>
      </c>
    </row>
    <row r="154" spans="1:10" x14ac:dyDescent="0.3">
      <c r="A154">
        <v>402864</v>
      </c>
      <c r="B154" t="s">
        <v>238</v>
      </c>
      <c r="C154" t="s">
        <v>11</v>
      </c>
      <c r="D154" t="s">
        <v>548</v>
      </c>
      <c r="E154" t="s">
        <v>544</v>
      </c>
      <c r="F154">
        <v>400</v>
      </c>
      <c r="G154">
        <v>4</v>
      </c>
      <c r="H154">
        <v>500</v>
      </c>
      <c r="I154" t="s">
        <v>238</v>
      </c>
      <c r="J154">
        <v>33</v>
      </c>
    </row>
    <row r="155" spans="1:10" x14ac:dyDescent="0.3">
      <c r="A155">
        <v>402864</v>
      </c>
      <c r="B155" t="s">
        <v>238</v>
      </c>
      <c r="C155" t="s">
        <v>11</v>
      </c>
      <c r="D155" t="s">
        <v>548</v>
      </c>
      <c r="E155" t="s">
        <v>29</v>
      </c>
      <c r="F155">
        <v>400</v>
      </c>
      <c r="G155">
        <v>4</v>
      </c>
      <c r="H155">
        <v>500</v>
      </c>
      <c r="I155" t="s">
        <v>238</v>
      </c>
      <c r="J155">
        <v>33</v>
      </c>
    </row>
    <row r="156" spans="1:10" x14ac:dyDescent="0.3">
      <c r="A156">
        <v>402864</v>
      </c>
      <c r="B156" t="s">
        <v>238</v>
      </c>
      <c r="C156" t="s">
        <v>11</v>
      </c>
      <c r="D156" t="s">
        <v>548</v>
      </c>
      <c r="E156" t="s">
        <v>33</v>
      </c>
      <c r="F156">
        <v>400</v>
      </c>
      <c r="G156">
        <v>4</v>
      </c>
      <c r="H156">
        <v>500</v>
      </c>
      <c r="I156" t="s">
        <v>238</v>
      </c>
      <c r="J156">
        <v>33</v>
      </c>
    </row>
    <row r="157" spans="1:10" x14ac:dyDescent="0.3">
      <c r="A157">
        <v>402864</v>
      </c>
      <c r="B157" t="s">
        <v>238</v>
      </c>
      <c r="C157" t="s">
        <v>11</v>
      </c>
      <c r="D157" t="s">
        <v>548</v>
      </c>
      <c r="E157" t="s">
        <v>120</v>
      </c>
      <c r="F157">
        <v>400</v>
      </c>
      <c r="G157">
        <v>4</v>
      </c>
      <c r="H157">
        <v>500</v>
      </c>
      <c r="I157" t="s">
        <v>238</v>
      </c>
      <c r="J157">
        <v>33</v>
      </c>
    </row>
    <row r="158" spans="1:10" x14ac:dyDescent="0.3">
      <c r="A158">
        <v>403007</v>
      </c>
      <c r="B158" t="s">
        <v>238</v>
      </c>
      <c r="C158" t="s">
        <v>11</v>
      </c>
      <c r="D158" t="s">
        <v>965</v>
      </c>
      <c r="E158" t="s">
        <v>68</v>
      </c>
      <c r="F158">
        <v>300</v>
      </c>
      <c r="G158">
        <v>4.3</v>
      </c>
      <c r="H158">
        <v>20</v>
      </c>
      <c r="I158" t="s">
        <v>963</v>
      </c>
      <c r="J158">
        <v>31</v>
      </c>
    </row>
    <row r="159" spans="1:10" x14ac:dyDescent="0.3">
      <c r="A159">
        <v>403007</v>
      </c>
      <c r="B159" t="s">
        <v>238</v>
      </c>
      <c r="C159" t="s">
        <v>11</v>
      </c>
      <c r="D159" t="s">
        <v>965</v>
      </c>
      <c r="E159" t="s">
        <v>120</v>
      </c>
      <c r="F159">
        <v>300</v>
      </c>
      <c r="G159">
        <v>4.3</v>
      </c>
      <c r="H159">
        <v>20</v>
      </c>
      <c r="I159" t="s">
        <v>963</v>
      </c>
      <c r="J159">
        <v>31</v>
      </c>
    </row>
    <row r="160" spans="1:10" x14ac:dyDescent="0.3">
      <c r="A160">
        <v>405403</v>
      </c>
      <c r="B160" t="s">
        <v>238</v>
      </c>
      <c r="C160" t="s">
        <v>11</v>
      </c>
      <c r="D160" t="s">
        <v>974</v>
      </c>
      <c r="E160" t="s">
        <v>16</v>
      </c>
      <c r="F160">
        <v>150</v>
      </c>
      <c r="G160">
        <v>2.9</v>
      </c>
      <c r="H160">
        <v>80</v>
      </c>
      <c r="I160" t="s">
        <v>238</v>
      </c>
      <c r="J160">
        <v>34</v>
      </c>
    </row>
    <row r="161" spans="1:10" x14ac:dyDescent="0.3">
      <c r="A161">
        <v>406058</v>
      </c>
      <c r="B161" t="s">
        <v>238</v>
      </c>
      <c r="C161" t="s">
        <v>11</v>
      </c>
      <c r="D161" t="s">
        <v>979</v>
      </c>
      <c r="E161" t="s">
        <v>350</v>
      </c>
      <c r="F161">
        <v>200</v>
      </c>
      <c r="G161">
        <v>3.6</v>
      </c>
      <c r="H161">
        <v>20</v>
      </c>
      <c r="I161" t="s">
        <v>238</v>
      </c>
      <c r="J161">
        <v>35</v>
      </c>
    </row>
    <row r="162" spans="1:10" x14ac:dyDescent="0.3">
      <c r="A162">
        <v>406074</v>
      </c>
      <c r="B162" t="s">
        <v>238</v>
      </c>
      <c r="C162" t="s">
        <v>11</v>
      </c>
      <c r="D162" t="s">
        <v>604</v>
      </c>
      <c r="E162" t="s">
        <v>350</v>
      </c>
      <c r="F162">
        <v>200</v>
      </c>
      <c r="G162">
        <v>2.9</v>
      </c>
      <c r="H162">
        <v>80</v>
      </c>
      <c r="I162" t="s">
        <v>238</v>
      </c>
      <c r="J162">
        <v>36</v>
      </c>
    </row>
    <row r="163" spans="1:10" x14ac:dyDescent="0.3">
      <c r="A163">
        <v>408245</v>
      </c>
      <c r="B163" t="s">
        <v>238</v>
      </c>
      <c r="C163" t="s">
        <v>11</v>
      </c>
      <c r="D163" t="s">
        <v>986</v>
      </c>
      <c r="E163" t="s">
        <v>17</v>
      </c>
      <c r="F163">
        <v>200</v>
      </c>
      <c r="G163">
        <v>3.8</v>
      </c>
      <c r="H163">
        <v>50</v>
      </c>
      <c r="I163" t="s">
        <v>238</v>
      </c>
      <c r="J163">
        <v>34</v>
      </c>
    </row>
    <row r="164" spans="1:10" x14ac:dyDescent="0.3">
      <c r="A164">
        <v>408245</v>
      </c>
      <c r="B164" t="s">
        <v>238</v>
      </c>
      <c r="C164" t="s">
        <v>11</v>
      </c>
      <c r="D164" t="s">
        <v>986</v>
      </c>
      <c r="E164" t="s">
        <v>47</v>
      </c>
      <c r="F164">
        <v>200</v>
      </c>
      <c r="G164">
        <v>3.8</v>
      </c>
      <c r="H164">
        <v>50</v>
      </c>
      <c r="I164" t="s">
        <v>238</v>
      </c>
      <c r="J164">
        <v>34</v>
      </c>
    </row>
    <row r="165" spans="1:10" x14ac:dyDescent="0.3">
      <c r="A165">
        <v>408245</v>
      </c>
      <c r="B165" t="s">
        <v>238</v>
      </c>
      <c r="C165" t="s">
        <v>11</v>
      </c>
      <c r="D165" t="s">
        <v>986</v>
      </c>
      <c r="E165" t="s">
        <v>45</v>
      </c>
      <c r="F165">
        <v>200</v>
      </c>
      <c r="G165">
        <v>3.8</v>
      </c>
      <c r="H165">
        <v>50</v>
      </c>
      <c r="I165" t="s">
        <v>238</v>
      </c>
      <c r="J165">
        <v>34</v>
      </c>
    </row>
    <row r="166" spans="1:10" x14ac:dyDescent="0.3">
      <c r="A166">
        <v>408245</v>
      </c>
      <c r="B166" t="s">
        <v>238</v>
      </c>
      <c r="C166" t="s">
        <v>11</v>
      </c>
      <c r="D166" t="s">
        <v>986</v>
      </c>
      <c r="E166" t="s">
        <v>33</v>
      </c>
      <c r="F166">
        <v>200</v>
      </c>
      <c r="G166">
        <v>3.8</v>
      </c>
      <c r="H166">
        <v>50</v>
      </c>
      <c r="I166" t="s">
        <v>238</v>
      </c>
      <c r="J166">
        <v>34</v>
      </c>
    </row>
    <row r="167" spans="1:10" x14ac:dyDescent="0.3">
      <c r="A167">
        <v>408650</v>
      </c>
      <c r="B167" t="s">
        <v>238</v>
      </c>
      <c r="C167" t="s">
        <v>11</v>
      </c>
      <c r="D167" t="s">
        <v>990</v>
      </c>
      <c r="E167" t="s">
        <v>16</v>
      </c>
      <c r="F167">
        <v>200</v>
      </c>
      <c r="G167">
        <v>2.9</v>
      </c>
      <c r="H167">
        <v>80</v>
      </c>
      <c r="I167" t="s">
        <v>238</v>
      </c>
      <c r="J167">
        <v>37</v>
      </c>
    </row>
    <row r="168" spans="1:10" x14ac:dyDescent="0.3">
      <c r="A168">
        <v>408650</v>
      </c>
      <c r="B168" t="s">
        <v>238</v>
      </c>
      <c r="C168" t="s">
        <v>11</v>
      </c>
      <c r="D168" t="s">
        <v>990</v>
      </c>
      <c r="E168" t="s">
        <v>24</v>
      </c>
      <c r="F168">
        <v>200</v>
      </c>
      <c r="G168">
        <v>2.9</v>
      </c>
      <c r="H168">
        <v>80</v>
      </c>
      <c r="I168" t="s">
        <v>238</v>
      </c>
      <c r="J168">
        <v>37</v>
      </c>
    </row>
    <row r="169" spans="1:10" x14ac:dyDescent="0.3">
      <c r="A169">
        <v>408650</v>
      </c>
      <c r="B169" t="s">
        <v>238</v>
      </c>
      <c r="C169" t="s">
        <v>11</v>
      </c>
      <c r="D169" t="s">
        <v>990</v>
      </c>
      <c r="E169" t="s">
        <v>184</v>
      </c>
      <c r="F169">
        <v>200</v>
      </c>
      <c r="G169">
        <v>2.9</v>
      </c>
      <c r="H169">
        <v>80</v>
      </c>
      <c r="I169" t="s">
        <v>238</v>
      </c>
      <c r="J169">
        <v>37</v>
      </c>
    </row>
    <row r="170" spans="1:10" x14ac:dyDescent="0.3">
      <c r="A170">
        <v>409032</v>
      </c>
      <c r="B170" t="s">
        <v>238</v>
      </c>
      <c r="C170" t="s">
        <v>11</v>
      </c>
      <c r="D170" t="s">
        <v>993</v>
      </c>
      <c r="E170" t="s">
        <v>16</v>
      </c>
      <c r="F170">
        <v>500</v>
      </c>
      <c r="G170">
        <v>2.9</v>
      </c>
      <c r="H170">
        <v>80</v>
      </c>
      <c r="I170" t="s">
        <v>238</v>
      </c>
      <c r="J170">
        <v>39</v>
      </c>
    </row>
    <row r="171" spans="1:10" x14ac:dyDescent="0.3">
      <c r="A171">
        <v>409032</v>
      </c>
      <c r="B171" t="s">
        <v>238</v>
      </c>
      <c r="C171" t="s">
        <v>11</v>
      </c>
      <c r="D171" t="s">
        <v>993</v>
      </c>
      <c r="E171" t="s">
        <v>17</v>
      </c>
      <c r="F171">
        <v>500</v>
      </c>
      <c r="G171">
        <v>2.9</v>
      </c>
      <c r="H171">
        <v>80</v>
      </c>
      <c r="I171" t="s">
        <v>238</v>
      </c>
      <c r="J171">
        <v>39</v>
      </c>
    </row>
    <row r="172" spans="1:10" x14ac:dyDescent="0.3">
      <c r="A172">
        <v>411106</v>
      </c>
      <c r="B172" t="s">
        <v>238</v>
      </c>
      <c r="C172" t="s">
        <v>11</v>
      </c>
      <c r="D172" t="s">
        <v>1000</v>
      </c>
      <c r="E172" t="s">
        <v>59</v>
      </c>
      <c r="F172">
        <v>350</v>
      </c>
      <c r="G172">
        <v>4.3</v>
      </c>
      <c r="H172">
        <v>50</v>
      </c>
      <c r="I172" t="s">
        <v>238</v>
      </c>
      <c r="J172">
        <v>39</v>
      </c>
    </row>
    <row r="173" spans="1:10" x14ac:dyDescent="0.3">
      <c r="A173">
        <v>411106</v>
      </c>
      <c r="B173" t="s">
        <v>238</v>
      </c>
      <c r="C173" t="s">
        <v>11</v>
      </c>
      <c r="D173" t="s">
        <v>1000</v>
      </c>
      <c r="E173" t="s">
        <v>57</v>
      </c>
      <c r="F173">
        <v>350</v>
      </c>
      <c r="G173">
        <v>4.3</v>
      </c>
      <c r="H173">
        <v>50</v>
      </c>
      <c r="I173" t="s">
        <v>238</v>
      </c>
      <c r="J173">
        <v>39</v>
      </c>
    </row>
    <row r="174" spans="1:10" x14ac:dyDescent="0.3">
      <c r="A174">
        <v>411106</v>
      </c>
      <c r="B174" t="s">
        <v>238</v>
      </c>
      <c r="C174" t="s">
        <v>11</v>
      </c>
      <c r="D174" t="s">
        <v>1000</v>
      </c>
      <c r="E174" t="s">
        <v>98</v>
      </c>
      <c r="F174">
        <v>350</v>
      </c>
      <c r="G174">
        <v>4.3</v>
      </c>
      <c r="H174">
        <v>50</v>
      </c>
      <c r="I174" t="s">
        <v>238</v>
      </c>
      <c r="J174">
        <v>39</v>
      </c>
    </row>
    <row r="175" spans="1:10" x14ac:dyDescent="0.3">
      <c r="A175">
        <v>411106</v>
      </c>
      <c r="B175" t="s">
        <v>238</v>
      </c>
      <c r="C175" t="s">
        <v>11</v>
      </c>
      <c r="D175" t="s">
        <v>1000</v>
      </c>
      <c r="E175" t="s">
        <v>527</v>
      </c>
      <c r="F175">
        <v>350</v>
      </c>
      <c r="G175">
        <v>4.3</v>
      </c>
      <c r="H175">
        <v>50</v>
      </c>
      <c r="I175" t="s">
        <v>238</v>
      </c>
      <c r="J175">
        <v>39</v>
      </c>
    </row>
    <row r="176" spans="1:10" x14ac:dyDescent="0.3">
      <c r="A176">
        <v>411106</v>
      </c>
      <c r="B176" t="s">
        <v>238</v>
      </c>
      <c r="C176" t="s">
        <v>11</v>
      </c>
      <c r="D176" t="s">
        <v>1000</v>
      </c>
      <c r="E176" t="s">
        <v>29</v>
      </c>
      <c r="F176">
        <v>350</v>
      </c>
      <c r="G176">
        <v>4.3</v>
      </c>
      <c r="H176">
        <v>50</v>
      </c>
      <c r="I176" t="s">
        <v>238</v>
      </c>
      <c r="J176">
        <v>39</v>
      </c>
    </row>
    <row r="177" spans="1:10" x14ac:dyDescent="0.3">
      <c r="A177">
        <v>411106</v>
      </c>
      <c r="B177" t="s">
        <v>238</v>
      </c>
      <c r="C177" t="s">
        <v>11</v>
      </c>
      <c r="D177" t="s">
        <v>1000</v>
      </c>
      <c r="E177" t="s">
        <v>544</v>
      </c>
      <c r="F177">
        <v>350</v>
      </c>
      <c r="G177">
        <v>4.3</v>
      </c>
      <c r="H177">
        <v>50</v>
      </c>
      <c r="I177" t="s">
        <v>238</v>
      </c>
      <c r="J177">
        <v>39</v>
      </c>
    </row>
    <row r="178" spans="1:10" x14ac:dyDescent="0.3">
      <c r="A178">
        <v>411969</v>
      </c>
      <c r="B178" t="s">
        <v>238</v>
      </c>
      <c r="C178" t="s">
        <v>11</v>
      </c>
      <c r="D178" t="s">
        <v>1002</v>
      </c>
      <c r="E178" t="s">
        <v>45</v>
      </c>
      <c r="F178">
        <v>300</v>
      </c>
      <c r="G178">
        <v>4.3</v>
      </c>
      <c r="H178">
        <v>50</v>
      </c>
      <c r="I178" t="s">
        <v>238</v>
      </c>
      <c r="J178">
        <v>41</v>
      </c>
    </row>
    <row r="179" spans="1:10" x14ac:dyDescent="0.3">
      <c r="A179">
        <v>411969</v>
      </c>
      <c r="B179" t="s">
        <v>238</v>
      </c>
      <c r="C179" t="s">
        <v>11</v>
      </c>
      <c r="D179" t="s">
        <v>1002</v>
      </c>
      <c r="E179" t="s">
        <v>120</v>
      </c>
      <c r="F179">
        <v>300</v>
      </c>
      <c r="G179">
        <v>4.3</v>
      </c>
      <c r="H179">
        <v>50</v>
      </c>
      <c r="I179" t="s">
        <v>238</v>
      </c>
      <c r="J179">
        <v>41</v>
      </c>
    </row>
    <row r="180" spans="1:10" x14ac:dyDescent="0.3">
      <c r="A180">
        <v>413757</v>
      </c>
      <c r="B180" t="s">
        <v>238</v>
      </c>
      <c r="C180" t="s">
        <v>11</v>
      </c>
      <c r="D180" t="s">
        <v>1010</v>
      </c>
      <c r="E180" t="s">
        <v>52</v>
      </c>
      <c r="F180">
        <v>200</v>
      </c>
      <c r="G180">
        <v>3.4</v>
      </c>
      <c r="H180">
        <v>20</v>
      </c>
      <c r="I180" t="s">
        <v>238</v>
      </c>
      <c r="J180">
        <v>47</v>
      </c>
    </row>
    <row r="181" spans="1:10" x14ac:dyDescent="0.3">
      <c r="A181">
        <v>413757</v>
      </c>
      <c r="B181" t="s">
        <v>238</v>
      </c>
      <c r="C181" t="s">
        <v>11</v>
      </c>
      <c r="D181" t="s">
        <v>1010</v>
      </c>
      <c r="E181" t="s">
        <v>59</v>
      </c>
      <c r="F181">
        <v>200</v>
      </c>
      <c r="G181">
        <v>3.4</v>
      </c>
      <c r="H181">
        <v>20</v>
      </c>
      <c r="I181" t="s">
        <v>238</v>
      </c>
      <c r="J181">
        <v>47</v>
      </c>
    </row>
    <row r="182" spans="1:10" x14ac:dyDescent="0.3">
      <c r="A182">
        <v>414556</v>
      </c>
      <c r="B182" t="s">
        <v>238</v>
      </c>
      <c r="C182" t="s">
        <v>11</v>
      </c>
      <c r="D182" t="s">
        <v>1015</v>
      </c>
      <c r="E182" t="s">
        <v>33</v>
      </c>
      <c r="F182">
        <v>150</v>
      </c>
      <c r="G182">
        <v>2.9</v>
      </c>
      <c r="H182">
        <v>80</v>
      </c>
      <c r="I182" t="s">
        <v>211</v>
      </c>
      <c r="J182">
        <v>43</v>
      </c>
    </row>
    <row r="183" spans="1:10" x14ac:dyDescent="0.3">
      <c r="A183">
        <v>414556</v>
      </c>
      <c r="B183" t="s">
        <v>238</v>
      </c>
      <c r="C183" t="s">
        <v>11</v>
      </c>
      <c r="D183" t="s">
        <v>1015</v>
      </c>
      <c r="E183" t="s">
        <v>57</v>
      </c>
      <c r="F183">
        <v>150</v>
      </c>
      <c r="G183">
        <v>2.9</v>
      </c>
      <c r="H183">
        <v>80</v>
      </c>
      <c r="I183" t="s">
        <v>211</v>
      </c>
      <c r="J183">
        <v>43</v>
      </c>
    </row>
    <row r="184" spans="1:10" x14ac:dyDescent="0.3">
      <c r="A184">
        <v>421614</v>
      </c>
      <c r="B184" t="s">
        <v>238</v>
      </c>
      <c r="C184" t="s">
        <v>11</v>
      </c>
      <c r="D184" t="s">
        <v>1034</v>
      </c>
      <c r="E184" t="s">
        <v>57</v>
      </c>
      <c r="F184">
        <v>250</v>
      </c>
      <c r="G184">
        <v>2.9</v>
      </c>
      <c r="H184">
        <v>80</v>
      </c>
      <c r="I184" t="s">
        <v>238</v>
      </c>
      <c r="J184">
        <v>33</v>
      </c>
    </row>
    <row r="185" spans="1:10" x14ac:dyDescent="0.3">
      <c r="A185">
        <v>421614</v>
      </c>
      <c r="B185" t="s">
        <v>238</v>
      </c>
      <c r="C185" t="s">
        <v>11</v>
      </c>
      <c r="D185" t="s">
        <v>1034</v>
      </c>
      <c r="E185" t="s">
        <v>120</v>
      </c>
      <c r="F185">
        <v>250</v>
      </c>
      <c r="G185">
        <v>2.9</v>
      </c>
      <c r="H185">
        <v>80</v>
      </c>
      <c r="I185" t="s">
        <v>238</v>
      </c>
      <c r="J185">
        <v>33</v>
      </c>
    </row>
    <row r="186" spans="1:10" x14ac:dyDescent="0.3">
      <c r="A186">
        <v>421706</v>
      </c>
      <c r="B186" t="s">
        <v>238</v>
      </c>
      <c r="C186" t="s">
        <v>11</v>
      </c>
      <c r="D186" t="s">
        <v>1036</v>
      </c>
      <c r="E186" t="s">
        <v>52</v>
      </c>
      <c r="F186">
        <v>250</v>
      </c>
      <c r="G186">
        <v>2.9</v>
      </c>
      <c r="H186">
        <v>80</v>
      </c>
      <c r="I186" t="s">
        <v>238</v>
      </c>
      <c r="J186">
        <v>33</v>
      </c>
    </row>
    <row r="187" spans="1:10" x14ac:dyDescent="0.3">
      <c r="A187">
        <v>421706</v>
      </c>
      <c r="B187" t="s">
        <v>238</v>
      </c>
      <c r="C187" t="s">
        <v>11</v>
      </c>
      <c r="D187" t="s">
        <v>1036</v>
      </c>
      <c r="E187" t="s">
        <v>33</v>
      </c>
      <c r="F187">
        <v>250</v>
      </c>
      <c r="G187">
        <v>2.9</v>
      </c>
      <c r="H187">
        <v>80</v>
      </c>
      <c r="I187" t="s">
        <v>238</v>
      </c>
      <c r="J187">
        <v>33</v>
      </c>
    </row>
    <row r="188" spans="1:10" x14ac:dyDescent="0.3">
      <c r="A188">
        <v>421706</v>
      </c>
      <c r="B188" t="s">
        <v>238</v>
      </c>
      <c r="C188" t="s">
        <v>11</v>
      </c>
      <c r="D188" t="s">
        <v>1036</v>
      </c>
      <c r="E188" t="s">
        <v>120</v>
      </c>
      <c r="F188">
        <v>250</v>
      </c>
      <c r="G188">
        <v>2.9</v>
      </c>
      <c r="H188">
        <v>80</v>
      </c>
      <c r="I188" t="s">
        <v>238</v>
      </c>
      <c r="J188">
        <v>33</v>
      </c>
    </row>
    <row r="189" spans="1:10" x14ac:dyDescent="0.3">
      <c r="A189">
        <v>423285</v>
      </c>
      <c r="B189" t="s">
        <v>238</v>
      </c>
      <c r="C189" t="s">
        <v>11</v>
      </c>
      <c r="D189" t="s">
        <v>1040</v>
      </c>
      <c r="E189" t="s">
        <v>22</v>
      </c>
      <c r="F189">
        <v>150</v>
      </c>
      <c r="G189">
        <v>2.2000000000000002</v>
      </c>
      <c r="H189">
        <v>50</v>
      </c>
      <c r="I189" t="s">
        <v>238</v>
      </c>
      <c r="J189">
        <v>44</v>
      </c>
    </row>
    <row r="190" spans="1:10" x14ac:dyDescent="0.3">
      <c r="A190">
        <v>423285</v>
      </c>
      <c r="B190" t="s">
        <v>238</v>
      </c>
      <c r="C190" t="s">
        <v>11</v>
      </c>
      <c r="D190" t="s">
        <v>1040</v>
      </c>
      <c r="E190" t="s">
        <v>52</v>
      </c>
      <c r="F190">
        <v>150</v>
      </c>
      <c r="G190">
        <v>2.2000000000000002</v>
      </c>
      <c r="H190">
        <v>50</v>
      </c>
      <c r="I190" t="s">
        <v>238</v>
      </c>
      <c r="J190">
        <v>44</v>
      </c>
    </row>
    <row r="191" spans="1:10" x14ac:dyDescent="0.3">
      <c r="A191">
        <v>423285</v>
      </c>
      <c r="B191" t="s">
        <v>238</v>
      </c>
      <c r="C191" t="s">
        <v>11</v>
      </c>
      <c r="D191" t="s">
        <v>1040</v>
      </c>
      <c r="E191" t="s">
        <v>120</v>
      </c>
      <c r="F191">
        <v>150</v>
      </c>
      <c r="G191">
        <v>2.2000000000000002</v>
      </c>
      <c r="H191">
        <v>50</v>
      </c>
      <c r="I191" t="s">
        <v>238</v>
      </c>
      <c r="J191">
        <v>44</v>
      </c>
    </row>
    <row r="192" spans="1:10" x14ac:dyDescent="0.3">
      <c r="A192">
        <v>424874</v>
      </c>
      <c r="B192" t="s">
        <v>238</v>
      </c>
      <c r="C192" t="s">
        <v>11</v>
      </c>
      <c r="D192" t="s">
        <v>1043</v>
      </c>
      <c r="E192" t="s">
        <v>45</v>
      </c>
      <c r="F192">
        <v>300</v>
      </c>
      <c r="G192">
        <v>3.4</v>
      </c>
      <c r="H192">
        <v>20</v>
      </c>
      <c r="I192" t="s">
        <v>238</v>
      </c>
      <c r="J192">
        <v>32</v>
      </c>
    </row>
    <row r="193" spans="1:10" x14ac:dyDescent="0.3">
      <c r="A193">
        <v>424874</v>
      </c>
      <c r="B193" t="s">
        <v>238</v>
      </c>
      <c r="C193" t="s">
        <v>11</v>
      </c>
      <c r="D193" t="s">
        <v>1043</v>
      </c>
      <c r="E193" t="s">
        <v>24</v>
      </c>
      <c r="F193">
        <v>300</v>
      </c>
      <c r="G193">
        <v>3.4</v>
      </c>
      <c r="H193">
        <v>20</v>
      </c>
      <c r="I193" t="s">
        <v>238</v>
      </c>
      <c r="J193">
        <v>32</v>
      </c>
    </row>
    <row r="194" spans="1:10" x14ac:dyDescent="0.3">
      <c r="A194">
        <v>424874</v>
      </c>
      <c r="B194" t="s">
        <v>238</v>
      </c>
      <c r="C194" t="s">
        <v>11</v>
      </c>
      <c r="D194" t="s">
        <v>1043</v>
      </c>
      <c r="E194" t="s">
        <v>17</v>
      </c>
      <c r="F194">
        <v>300</v>
      </c>
      <c r="G194">
        <v>3.4</v>
      </c>
      <c r="H194">
        <v>20</v>
      </c>
      <c r="I194" t="s">
        <v>238</v>
      </c>
      <c r="J194">
        <v>32</v>
      </c>
    </row>
    <row r="195" spans="1:10" x14ac:dyDescent="0.3">
      <c r="A195">
        <v>424874</v>
      </c>
      <c r="B195" t="s">
        <v>238</v>
      </c>
      <c r="C195" t="s">
        <v>11</v>
      </c>
      <c r="D195" t="s">
        <v>1043</v>
      </c>
      <c r="E195" t="s">
        <v>16</v>
      </c>
      <c r="F195">
        <v>300</v>
      </c>
      <c r="G195">
        <v>3.4</v>
      </c>
      <c r="H195">
        <v>20</v>
      </c>
      <c r="I195" t="s">
        <v>238</v>
      </c>
      <c r="J195">
        <v>32</v>
      </c>
    </row>
    <row r="196" spans="1:10" x14ac:dyDescent="0.3">
      <c r="A196">
        <v>424874</v>
      </c>
      <c r="B196" t="s">
        <v>238</v>
      </c>
      <c r="C196" t="s">
        <v>11</v>
      </c>
      <c r="D196" t="s">
        <v>1043</v>
      </c>
      <c r="E196" t="s">
        <v>28</v>
      </c>
      <c r="F196">
        <v>300</v>
      </c>
      <c r="G196">
        <v>3.4</v>
      </c>
      <c r="H196">
        <v>20</v>
      </c>
      <c r="I196" t="s">
        <v>238</v>
      </c>
      <c r="J196">
        <v>32</v>
      </c>
    </row>
    <row r="197" spans="1:10" x14ac:dyDescent="0.3">
      <c r="A197">
        <v>427121</v>
      </c>
      <c r="B197" t="s">
        <v>238</v>
      </c>
      <c r="C197" t="s">
        <v>11</v>
      </c>
      <c r="D197" t="s">
        <v>1044</v>
      </c>
      <c r="E197" t="s">
        <v>17</v>
      </c>
      <c r="F197">
        <v>250</v>
      </c>
      <c r="G197">
        <v>2.9</v>
      </c>
      <c r="H197">
        <v>80</v>
      </c>
      <c r="I197" t="s">
        <v>238</v>
      </c>
      <c r="J197">
        <v>39</v>
      </c>
    </row>
    <row r="198" spans="1:10" x14ac:dyDescent="0.3">
      <c r="A198">
        <v>429087</v>
      </c>
      <c r="B198" t="s">
        <v>238</v>
      </c>
      <c r="C198" t="s">
        <v>11</v>
      </c>
      <c r="D198" t="s">
        <v>1051</v>
      </c>
      <c r="E198" t="s">
        <v>16</v>
      </c>
      <c r="F198">
        <v>350</v>
      </c>
      <c r="G198">
        <v>3.4</v>
      </c>
      <c r="H198">
        <v>50</v>
      </c>
      <c r="I198" t="s">
        <v>238</v>
      </c>
      <c r="J198">
        <v>46</v>
      </c>
    </row>
    <row r="199" spans="1:10" x14ac:dyDescent="0.3">
      <c r="A199">
        <v>429087</v>
      </c>
      <c r="B199" t="s">
        <v>238</v>
      </c>
      <c r="C199" t="s">
        <v>11</v>
      </c>
      <c r="D199" t="s">
        <v>1051</v>
      </c>
      <c r="E199" t="s">
        <v>17</v>
      </c>
      <c r="F199">
        <v>350</v>
      </c>
      <c r="G199">
        <v>3.4</v>
      </c>
      <c r="H199">
        <v>50</v>
      </c>
      <c r="I199" t="s">
        <v>238</v>
      </c>
      <c r="J199">
        <v>46</v>
      </c>
    </row>
    <row r="200" spans="1:10" x14ac:dyDescent="0.3">
      <c r="A200">
        <v>429228</v>
      </c>
      <c r="B200" t="s">
        <v>238</v>
      </c>
      <c r="C200" t="s">
        <v>11</v>
      </c>
      <c r="D200" t="s">
        <v>1055</v>
      </c>
      <c r="E200" t="s">
        <v>22</v>
      </c>
      <c r="F200">
        <v>200</v>
      </c>
      <c r="G200">
        <v>2.9</v>
      </c>
      <c r="H200">
        <v>80</v>
      </c>
      <c r="I200" t="s">
        <v>238</v>
      </c>
      <c r="J200">
        <v>33</v>
      </c>
    </row>
    <row r="201" spans="1:10" x14ac:dyDescent="0.3">
      <c r="A201">
        <v>429228</v>
      </c>
      <c r="B201" t="s">
        <v>238</v>
      </c>
      <c r="C201" t="s">
        <v>11</v>
      </c>
      <c r="D201" t="s">
        <v>1055</v>
      </c>
      <c r="E201" t="s">
        <v>120</v>
      </c>
      <c r="F201">
        <v>200</v>
      </c>
      <c r="G201">
        <v>2.9</v>
      </c>
      <c r="H201">
        <v>80</v>
      </c>
      <c r="I201" t="s">
        <v>238</v>
      </c>
      <c r="J201">
        <v>33</v>
      </c>
    </row>
    <row r="202" spans="1:10" x14ac:dyDescent="0.3">
      <c r="A202">
        <v>436531</v>
      </c>
      <c r="B202" t="s">
        <v>238</v>
      </c>
      <c r="C202" t="s">
        <v>11</v>
      </c>
      <c r="D202" t="s">
        <v>1082</v>
      </c>
      <c r="E202" t="s">
        <v>47</v>
      </c>
      <c r="F202">
        <v>350</v>
      </c>
      <c r="G202">
        <v>4.0999999999999996</v>
      </c>
      <c r="H202">
        <v>20</v>
      </c>
      <c r="I202" t="s">
        <v>238</v>
      </c>
      <c r="J202">
        <v>41</v>
      </c>
    </row>
    <row r="203" spans="1:10" x14ac:dyDescent="0.3">
      <c r="A203">
        <v>436531</v>
      </c>
      <c r="B203" t="s">
        <v>238</v>
      </c>
      <c r="C203" t="s">
        <v>11</v>
      </c>
      <c r="D203" t="s">
        <v>1082</v>
      </c>
      <c r="E203" t="s">
        <v>57</v>
      </c>
      <c r="F203">
        <v>350</v>
      </c>
      <c r="G203">
        <v>4.0999999999999996</v>
      </c>
      <c r="H203">
        <v>20</v>
      </c>
      <c r="I203" t="s">
        <v>238</v>
      </c>
      <c r="J203">
        <v>41</v>
      </c>
    </row>
    <row r="204" spans="1:10" x14ac:dyDescent="0.3">
      <c r="A204">
        <v>436531</v>
      </c>
      <c r="B204" t="s">
        <v>238</v>
      </c>
      <c r="C204" t="s">
        <v>11</v>
      </c>
      <c r="D204" t="s">
        <v>1082</v>
      </c>
      <c r="E204" t="s">
        <v>16</v>
      </c>
      <c r="F204">
        <v>350</v>
      </c>
      <c r="G204">
        <v>4.0999999999999996</v>
      </c>
      <c r="H204">
        <v>20</v>
      </c>
      <c r="I204" t="s">
        <v>238</v>
      </c>
      <c r="J204">
        <v>41</v>
      </c>
    </row>
    <row r="205" spans="1:10" x14ac:dyDescent="0.3">
      <c r="A205">
        <v>437438</v>
      </c>
      <c r="B205" t="s">
        <v>238</v>
      </c>
      <c r="C205" t="s">
        <v>11</v>
      </c>
      <c r="D205" t="s">
        <v>1088</v>
      </c>
      <c r="E205" t="s">
        <v>33</v>
      </c>
      <c r="F205">
        <v>300</v>
      </c>
      <c r="G205">
        <v>2.9</v>
      </c>
      <c r="H205">
        <v>80</v>
      </c>
      <c r="I205" t="s">
        <v>238</v>
      </c>
      <c r="J205">
        <v>45</v>
      </c>
    </row>
    <row r="206" spans="1:10" x14ac:dyDescent="0.3">
      <c r="A206">
        <v>437438</v>
      </c>
      <c r="B206" t="s">
        <v>238</v>
      </c>
      <c r="C206" t="s">
        <v>11</v>
      </c>
      <c r="D206" t="s">
        <v>1088</v>
      </c>
      <c r="E206" t="s">
        <v>29</v>
      </c>
      <c r="F206">
        <v>300</v>
      </c>
      <c r="G206">
        <v>2.9</v>
      </c>
      <c r="H206">
        <v>80</v>
      </c>
      <c r="I206" t="s">
        <v>238</v>
      </c>
      <c r="J206">
        <v>45</v>
      </c>
    </row>
    <row r="207" spans="1:10" x14ac:dyDescent="0.3">
      <c r="A207">
        <v>438481</v>
      </c>
      <c r="B207" t="s">
        <v>238</v>
      </c>
      <c r="C207" t="s">
        <v>11</v>
      </c>
      <c r="D207" t="s">
        <v>1094</v>
      </c>
      <c r="E207" t="s">
        <v>57</v>
      </c>
      <c r="F207">
        <v>400</v>
      </c>
      <c r="G207">
        <v>4.3</v>
      </c>
      <c r="H207">
        <v>20</v>
      </c>
      <c r="I207" t="s">
        <v>238</v>
      </c>
      <c r="J207">
        <v>40</v>
      </c>
    </row>
    <row r="208" spans="1:10" x14ac:dyDescent="0.3">
      <c r="A208">
        <v>438481</v>
      </c>
      <c r="B208" t="s">
        <v>238</v>
      </c>
      <c r="C208" t="s">
        <v>11</v>
      </c>
      <c r="D208" t="s">
        <v>1094</v>
      </c>
      <c r="E208" t="s">
        <v>29</v>
      </c>
      <c r="F208">
        <v>400</v>
      </c>
      <c r="G208">
        <v>4.3</v>
      </c>
      <c r="H208">
        <v>20</v>
      </c>
      <c r="I208" t="s">
        <v>238</v>
      </c>
      <c r="J208">
        <v>40</v>
      </c>
    </row>
    <row r="209" spans="1:10" x14ac:dyDescent="0.3">
      <c r="A209">
        <v>438481</v>
      </c>
      <c r="B209" t="s">
        <v>238</v>
      </c>
      <c r="C209" t="s">
        <v>11</v>
      </c>
      <c r="D209" t="s">
        <v>1094</v>
      </c>
      <c r="E209" t="s">
        <v>120</v>
      </c>
      <c r="F209">
        <v>400</v>
      </c>
      <c r="G209">
        <v>4.3</v>
      </c>
      <c r="H209">
        <v>20</v>
      </c>
      <c r="I209" t="s">
        <v>238</v>
      </c>
      <c r="J209">
        <v>40</v>
      </c>
    </row>
    <row r="210" spans="1:10" x14ac:dyDescent="0.3">
      <c r="A210">
        <v>441042</v>
      </c>
      <c r="B210" t="s">
        <v>238</v>
      </c>
      <c r="C210" t="s">
        <v>11</v>
      </c>
      <c r="D210" t="s">
        <v>1109</v>
      </c>
      <c r="E210" t="s">
        <v>59</v>
      </c>
      <c r="F210">
        <v>200</v>
      </c>
      <c r="G210">
        <v>2.9</v>
      </c>
      <c r="H210">
        <v>80</v>
      </c>
      <c r="I210" t="s">
        <v>238</v>
      </c>
      <c r="J210">
        <v>46</v>
      </c>
    </row>
    <row r="211" spans="1:10" x14ac:dyDescent="0.3">
      <c r="A211">
        <v>441042</v>
      </c>
      <c r="B211" t="s">
        <v>238</v>
      </c>
      <c r="C211" t="s">
        <v>11</v>
      </c>
      <c r="D211" t="s">
        <v>1109</v>
      </c>
      <c r="E211" t="s">
        <v>57</v>
      </c>
      <c r="F211">
        <v>200</v>
      </c>
      <c r="G211">
        <v>2.9</v>
      </c>
      <c r="H211">
        <v>80</v>
      </c>
      <c r="I211" t="s">
        <v>238</v>
      </c>
      <c r="J211">
        <v>46</v>
      </c>
    </row>
    <row r="212" spans="1:10" x14ac:dyDescent="0.3">
      <c r="A212">
        <v>441172</v>
      </c>
      <c r="B212" t="s">
        <v>238</v>
      </c>
      <c r="C212" t="s">
        <v>11</v>
      </c>
      <c r="D212" t="s">
        <v>1110</v>
      </c>
      <c r="E212" t="s">
        <v>45</v>
      </c>
      <c r="F212">
        <v>300</v>
      </c>
      <c r="G212">
        <v>2.9</v>
      </c>
      <c r="H212">
        <v>80</v>
      </c>
      <c r="I212" t="s">
        <v>1111</v>
      </c>
      <c r="J212">
        <v>51</v>
      </c>
    </row>
    <row r="213" spans="1:10" x14ac:dyDescent="0.3">
      <c r="A213">
        <v>441172</v>
      </c>
      <c r="B213" t="s">
        <v>238</v>
      </c>
      <c r="C213" t="s">
        <v>11</v>
      </c>
      <c r="D213" t="s">
        <v>1110</v>
      </c>
      <c r="E213" t="s">
        <v>17</v>
      </c>
      <c r="F213">
        <v>300</v>
      </c>
      <c r="G213">
        <v>2.9</v>
      </c>
      <c r="H213">
        <v>80</v>
      </c>
      <c r="I213" t="s">
        <v>1111</v>
      </c>
      <c r="J213">
        <v>51</v>
      </c>
    </row>
    <row r="214" spans="1:10" x14ac:dyDescent="0.3">
      <c r="A214">
        <v>441172</v>
      </c>
      <c r="B214" t="s">
        <v>238</v>
      </c>
      <c r="C214" t="s">
        <v>11</v>
      </c>
      <c r="D214" t="s">
        <v>1110</v>
      </c>
      <c r="E214" t="s">
        <v>28</v>
      </c>
      <c r="F214">
        <v>300</v>
      </c>
      <c r="G214">
        <v>2.9</v>
      </c>
      <c r="H214">
        <v>80</v>
      </c>
      <c r="I214" t="s">
        <v>1111</v>
      </c>
      <c r="J214">
        <v>51</v>
      </c>
    </row>
    <row r="215" spans="1:10" x14ac:dyDescent="0.3">
      <c r="A215">
        <v>441172</v>
      </c>
      <c r="B215" t="s">
        <v>238</v>
      </c>
      <c r="C215" t="s">
        <v>11</v>
      </c>
      <c r="D215" t="s">
        <v>1110</v>
      </c>
      <c r="E215" t="s">
        <v>68</v>
      </c>
      <c r="F215">
        <v>300</v>
      </c>
      <c r="G215">
        <v>2.9</v>
      </c>
      <c r="H215">
        <v>80</v>
      </c>
      <c r="I215" t="s">
        <v>1111</v>
      </c>
      <c r="J215">
        <v>51</v>
      </c>
    </row>
    <row r="216" spans="1:10" x14ac:dyDescent="0.3">
      <c r="A216">
        <v>441172</v>
      </c>
      <c r="B216" t="s">
        <v>238</v>
      </c>
      <c r="C216" t="s">
        <v>11</v>
      </c>
      <c r="D216" t="s">
        <v>1110</v>
      </c>
      <c r="E216" t="s">
        <v>57</v>
      </c>
      <c r="F216">
        <v>300</v>
      </c>
      <c r="G216">
        <v>2.9</v>
      </c>
      <c r="H216">
        <v>80</v>
      </c>
      <c r="I216" t="s">
        <v>1111</v>
      </c>
      <c r="J216">
        <v>51</v>
      </c>
    </row>
    <row r="217" spans="1:10" x14ac:dyDescent="0.3">
      <c r="A217">
        <v>441784</v>
      </c>
      <c r="B217" t="s">
        <v>238</v>
      </c>
      <c r="C217" t="s">
        <v>11</v>
      </c>
      <c r="D217" t="s">
        <v>1112</v>
      </c>
      <c r="E217" t="s">
        <v>34</v>
      </c>
      <c r="F217">
        <v>300</v>
      </c>
      <c r="G217">
        <v>4.3</v>
      </c>
      <c r="H217">
        <v>20</v>
      </c>
      <c r="I217" t="s">
        <v>238</v>
      </c>
      <c r="J217">
        <v>45</v>
      </c>
    </row>
    <row r="218" spans="1:10" x14ac:dyDescent="0.3">
      <c r="A218">
        <v>441784</v>
      </c>
      <c r="B218" t="s">
        <v>238</v>
      </c>
      <c r="C218" t="s">
        <v>11</v>
      </c>
      <c r="D218" t="s">
        <v>1112</v>
      </c>
      <c r="E218" t="s">
        <v>29</v>
      </c>
      <c r="F218">
        <v>300</v>
      </c>
      <c r="G218">
        <v>4.3</v>
      </c>
      <c r="H218">
        <v>20</v>
      </c>
      <c r="I218" t="s">
        <v>238</v>
      </c>
      <c r="J218">
        <v>45</v>
      </c>
    </row>
    <row r="219" spans="1:10" x14ac:dyDescent="0.3">
      <c r="A219">
        <v>441870</v>
      </c>
      <c r="B219" t="s">
        <v>238</v>
      </c>
      <c r="C219" t="s">
        <v>11</v>
      </c>
      <c r="D219" t="s">
        <v>1113</v>
      </c>
      <c r="E219" t="s">
        <v>29</v>
      </c>
      <c r="F219">
        <v>300</v>
      </c>
      <c r="G219">
        <v>5</v>
      </c>
      <c r="H219">
        <v>20</v>
      </c>
      <c r="I219" t="s">
        <v>238</v>
      </c>
      <c r="J219">
        <v>45</v>
      </c>
    </row>
    <row r="220" spans="1:10" x14ac:dyDescent="0.3">
      <c r="A220">
        <v>442021</v>
      </c>
      <c r="B220" t="s">
        <v>238</v>
      </c>
      <c r="C220" t="s">
        <v>11</v>
      </c>
      <c r="D220" t="s">
        <v>1114</v>
      </c>
      <c r="E220" t="s">
        <v>29</v>
      </c>
      <c r="F220">
        <v>300</v>
      </c>
      <c r="G220">
        <v>5</v>
      </c>
      <c r="H220">
        <v>20</v>
      </c>
      <c r="I220" t="s">
        <v>238</v>
      </c>
      <c r="J220">
        <v>45</v>
      </c>
    </row>
    <row r="221" spans="1:10" x14ac:dyDescent="0.3">
      <c r="A221">
        <v>442021</v>
      </c>
      <c r="B221" t="s">
        <v>238</v>
      </c>
      <c r="C221" t="s">
        <v>11</v>
      </c>
      <c r="D221" t="s">
        <v>1114</v>
      </c>
      <c r="E221" t="s">
        <v>55</v>
      </c>
      <c r="F221">
        <v>300</v>
      </c>
      <c r="G221">
        <v>5</v>
      </c>
      <c r="H221">
        <v>20</v>
      </c>
      <c r="I221" t="s">
        <v>238</v>
      </c>
      <c r="J221">
        <v>45</v>
      </c>
    </row>
    <row r="222" spans="1:10" x14ac:dyDescent="0.3">
      <c r="A222">
        <v>442021</v>
      </c>
      <c r="B222" t="s">
        <v>238</v>
      </c>
      <c r="C222" t="s">
        <v>11</v>
      </c>
      <c r="D222" t="s">
        <v>1114</v>
      </c>
      <c r="E222" t="s">
        <v>57</v>
      </c>
      <c r="F222">
        <v>300</v>
      </c>
      <c r="G222">
        <v>5</v>
      </c>
      <c r="H222">
        <v>20</v>
      </c>
      <c r="I222" t="s">
        <v>238</v>
      </c>
      <c r="J222">
        <v>45</v>
      </c>
    </row>
    <row r="223" spans="1:10" x14ac:dyDescent="0.3">
      <c r="A223">
        <v>442023</v>
      </c>
      <c r="B223" t="s">
        <v>238</v>
      </c>
      <c r="C223" t="s">
        <v>11</v>
      </c>
      <c r="D223" t="s">
        <v>1115</v>
      </c>
      <c r="E223" t="s">
        <v>29</v>
      </c>
      <c r="F223">
        <v>300</v>
      </c>
      <c r="G223">
        <v>5</v>
      </c>
      <c r="H223">
        <v>20</v>
      </c>
      <c r="I223" t="s">
        <v>238</v>
      </c>
      <c r="J223">
        <v>45</v>
      </c>
    </row>
    <row r="224" spans="1:10" x14ac:dyDescent="0.3">
      <c r="A224">
        <v>442023</v>
      </c>
      <c r="B224" t="s">
        <v>238</v>
      </c>
      <c r="C224" t="s">
        <v>11</v>
      </c>
      <c r="D224" t="s">
        <v>1115</v>
      </c>
      <c r="E224" t="s">
        <v>34</v>
      </c>
      <c r="F224">
        <v>300</v>
      </c>
      <c r="G224">
        <v>5</v>
      </c>
      <c r="H224">
        <v>20</v>
      </c>
      <c r="I224" t="s">
        <v>238</v>
      </c>
      <c r="J224">
        <v>45</v>
      </c>
    </row>
    <row r="225" spans="1:10" x14ac:dyDescent="0.3">
      <c r="A225">
        <v>442503</v>
      </c>
      <c r="B225" t="s">
        <v>238</v>
      </c>
      <c r="C225" t="s">
        <v>11</v>
      </c>
      <c r="D225" t="s">
        <v>1118</v>
      </c>
      <c r="E225" t="s">
        <v>52</v>
      </c>
      <c r="F225">
        <v>600</v>
      </c>
      <c r="G225">
        <v>2.9</v>
      </c>
      <c r="H225">
        <v>80</v>
      </c>
      <c r="I225" t="s">
        <v>238</v>
      </c>
      <c r="J225">
        <v>38</v>
      </c>
    </row>
    <row r="226" spans="1:10" x14ac:dyDescent="0.3">
      <c r="A226">
        <v>442503</v>
      </c>
      <c r="B226" t="s">
        <v>238</v>
      </c>
      <c r="C226" t="s">
        <v>11</v>
      </c>
      <c r="D226" t="s">
        <v>1118</v>
      </c>
      <c r="E226" t="s">
        <v>169</v>
      </c>
      <c r="F226">
        <v>600</v>
      </c>
      <c r="G226">
        <v>2.9</v>
      </c>
      <c r="H226">
        <v>80</v>
      </c>
      <c r="I226" t="s">
        <v>238</v>
      </c>
      <c r="J226">
        <v>38</v>
      </c>
    </row>
    <row r="227" spans="1:10" x14ac:dyDescent="0.3">
      <c r="A227">
        <v>442503</v>
      </c>
      <c r="B227" t="s">
        <v>238</v>
      </c>
      <c r="C227" t="s">
        <v>11</v>
      </c>
      <c r="D227" t="s">
        <v>1118</v>
      </c>
      <c r="E227" t="s">
        <v>98</v>
      </c>
      <c r="F227">
        <v>600</v>
      </c>
      <c r="G227">
        <v>2.9</v>
      </c>
      <c r="H227">
        <v>80</v>
      </c>
      <c r="I227" t="s">
        <v>238</v>
      </c>
      <c r="J227">
        <v>38</v>
      </c>
    </row>
    <row r="228" spans="1:10" x14ac:dyDescent="0.3">
      <c r="A228">
        <v>442503</v>
      </c>
      <c r="B228" t="s">
        <v>238</v>
      </c>
      <c r="C228" t="s">
        <v>11</v>
      </c>
      <c r="D228" t="s">
        <v>1118</v>
      </c>
      <c r="E228" t="s">
        <v>527</v>
      </c>
      <c r="F228">
        <v>600</v>
      </c>
      <c r="G228">
        <v>2.9</v>
      </c>
      <c r="H228">
        <v>80</v>
      </c>
      <c r="I228" t="s">
        <v>238</v>
      </c>
      <c r="J228">
        <v>38</v>
      </c>
    </row>
    <row r="229" spans="1:10" x14ac:dyDescent="0.3">
      <c r="A229">
        <v>442503</v>
      </c>
      <c r="B229" t="s">
        <v>238</v>
      </c>
      <c r="C229" t="s">
        <v>11</v>
      </c>
      <c r="D229" t="s">
        <v>1118</v>
      </c>
      <c r="E229" t="s">
        <v>1119</v>
      </c>
      <c r="F229">
        <v>600</v>
      </c>
      <c r="G229">
        <v>2.9</v>
      </c>
      <c r="H229">
        <v>80</v>
      </c>
      <c r="I229" t="s">
        <v>238</v>
      </c>
      <c r="J229">
        <v>38</v>
      </c>
    </row>
    <row r="230" spans="1:10" x14ac:dyDescent="0.3">
      <c r="A230">
        <v>442889</v>
      </c>
      <c r="B230" t="s">
        <v>238</v>
      </c>
      <c r="C230" t="s">
        <v>11</v>
      </c>
      <c r="D230" t="s">
        <v>1121</v>
      </c>
      <c r="E230" t="s">
        <v>34</v>
      </c>
      <c r="F230">
        <v>200</v>
      </c>
      <c r="G230">
        <v>4.5</v>
      </c>
      <c r="H230">
        <v>20</v>
      </c>
      <c r="I230" t="s">
        <v>238</v>
      </c>
      <c r="J230">
        <v>35</v>
      </c>
    </row>
    <row r="231" spans="1:10" x14ac:dyDescent="0.3">
      <c r="A231">
        <v>442889</v>
      </c>
      <c r="B231" t="s">
        <v>238</v>
      </c>
      <c r="C231" t="s">
        <v>11</v>
      </c>
      <c r="D231" t="s">
        <v>1121</v>
      </c>
      <c r="E231" t="s">
        <v>29</v>
      </c>
      <c r="F231">
        <v>200</v>
      </c>
      <c r="G231">
        <v>4.5</v>
      </c>
      <c r="H231">
        <v>20</v>
      </c>
      <c r="I231" t="s">
        <v>238</v>
      </c>
      <c r="J231">
        <v>35</v>
      </c>
    </row>
    <row r="232" spans="1:10" x14ac:dyDescent="0.3">
      <c r="A232">
        <v>442889</v>
      </c>
      <c r="B232" t="s">
        <v>238</v>
      </c>
      <c r="C232" t="s">
        <v>11</v>
      </c>
      <c r="D232" t="s">
        <v>1121</v>
      </c>
      <c r="E232" t="s">
        <v>120</v>
      </c>
      <c r="F232">
        <v>200</v>
      </c>
      <c r="G232">
        <v>4.5</v>
      </c>
      <c r="H232">
        <v>20</v>
      </c>
      <c r="I232" t="s">
        <v>238</v>
      </c>
      <c r="J232">
        <v>35</v>
      </c>
    </row>
    <row r="233" spans="1:10" x14ac:dyDescent="0.3">
      <c r="A233">
        <v>443929</v>
      </c>
      <c r="B233" t="s">
        <v>238</v>
      </c>
      <c r="C233" t="s">
        <v>11</v>
      </c>
      <c r="D233" t="s">
        <v>1132</v>
      </c>
      <c r="E233" t="s">
        <v>98</v>
      </c>
      <c r="F233">
        <v>200</v>
      </c>
      <c r="G233">
        <v>2.9</v>
      </c>
      <c r="H233">
        <v>80</v>
      </c>
      <c r="I233" t="s">
        <v>238</v>
      </c>
      <c r="J233">
        <v>52</v>
      </c>
    </row>
    <row r="234" spans="1:10" x14ac:dyDescent="0.3">
      <c r="A234">
        <v>443929</v>
      </c>
      <c r="B234" t="s">
        <v>238</v>
      </c>
      <c r="C234" t="s">
        <v>11</v>
      </c>
      <c r="D234" t="s">
        <v>1132</v>
      </c>
      <c r="E234" t="s">
        <v>57</v>
      </c>
      <c r="F234">
        <v>200</v>
      </c>
      <c r="G234">
        <v>2.9</v>
      </c>
      <c r="H234">
        <v>80</v>
      </c>
      <c r="I234" t="s">
        <v>238</v>
      </c>
      <c r="J234">
        <v>52</v>
      </c>
    </row>
    <row r="235" spans="1:10" x14ac:dyDescent="0.3">
      <c r="A235">
        <v>446064</v>
      </c>
      <c r="B235" t="s">
        <v>238</v>
      </c>
      <c r="C235" t="s">
        <v>11</v>
      </c>
      <c r="D235" t="s">
        <v>1139</v>
      </c>
      <c r="E235" t="s">
        <v>17</v>
      </c>
      <c r="F235">
        <v>200</v>
      </c>
      <c r="G235">
        <v>2.9</v>
      </c>
      <c r="H235">
        <v>80</v>
      </c>
      <c r="I235" t="s">
        <v>238</v>
      </c>
      <c r="J235">
        <v>35</v>
      </c>
    </row>
    <row r="236" spans="1:10" x14ac:dyDescent="0.3">
      <c r="A236">
        <v>446064</v>
      </c>
      <c r="B236" t="s">
        <v>238</v>
      </c>
      <c r="C236" t="s">
        <v>11</v>
      </c>
      <c r="D236" t="s">
        <v>1139</v>
      </c>
      <c r="E236" t="s">
        <v>16</v>
      </c>
      <c r="F236">
        <v>200</v>
      </c>
      <c r="G236">
        <v>2.9</v>
      </c>
      <c r="H236">
        <v>80</v>
      </c>
      <c r="I236" t="s">
        <v>238</v>
      </c>
      <c r="J236">
        <v>35</v>
      </c>
    </row>
    <row r="237" spans="1:10" x14ac:dyDescent="0.3">
      <c r="A237">
        <v>446654</v>
      </c>
      <c r="B237" t="s">
        <v>238</v>
      </c>
      <c r="C237" t="s">
        <v>11</v>
      </c>
      <c r="D237" t="s">
        <v>1142</v>
      </c>
      <c r="E237" t="s">
        <v>98</v>
      </c>
      <c r="F237">
        <v>140</v>
      </c>
      <c r="G237">
        <v>2.9</v>
      </c>
      <c r="H237">
        <v>80</v>
      </c>
      <c r="I237" t="s">
        <v>238</v>
      </c>
      <c r="J237">
        <v>35</v>
      </c>
    </row>
    <row r="238" spans="1:10" x14ac:dyDescent="0.3">
      <c r="A238">
        <v>446983</v>
      </c>
      <c r="B238" t="s">
        <v>238</v>
      </c>
      <c r="C238" t="s">
        <v>11</v>
      </c>
      <c r="D238" t="s">
        <v>1144</v>
      </c>
      <c r="E238" t="s">
        <v>57</v>
      </c>
      <c r="F238">
        <v>200</v>
      </c>
      <c r="G238">
        <v>2.9</v>
      </c>
      <c r="H238">
        <v>80</v>
      </c>
      <c r="I238" t="s">
        <v>238</v>
      </c>
      <c r="J238">
        <v>31</v>
      </c>
    </row>
    <row r="239" spans="1:10" x14ac:dyDescent="0.3">
      <c r="A239">
        <v>446983</v>
      </c>
      <c r="B239" t="s">
        <v>238</v>
      </c>
      <c r="C239" t="s">
        <v>11</v>
      </c>
      <c r="D239" t="s">
        <v>1144</v>
      </c>
      <c r="E239" t="s">
        <v>120</v>
      </c>
      <c r="F239">
        <v>200</v>
      </c>
      <c r="G239">
        <v>2.9</v>
      </c>
      <c r="H239">
        <v>80</v>
      </c>
      <c r="I239" t="s">
        <v>238</v>
      </c>
      <c r="J239">
        <v>31</v>
      </c>
    </row>
    <row r="240" spans="1:10" x14ac:dyDescent="0.3">
      <c r="A240">
        <v>448442</v>
      </c>
      <c r="B240" t="s">
        <v>238</v>
      </c>
      <c r="C240" t="s">
        <v>11</v>
      </c>
      <c r="D240" t="s">
        <v>1148</v>
      </c>
      <c r="E240" t="s">
        <v>17</v>
      </c>
      <c r="F240">
        <v>250</v>
      </c>
      <c r="G240">
        <v>2.9</v>
      </c>
      <c r="H240">
        <v>80</v>
      </c>
      <c r="I240" t="s">
        <v>238</v>
      </c>
      <c r="J240">
        <v>40</v>
      </c>
    </row>
    <row r="241" spans="1:10" x14ac:dyDescent="0.3">
      <c r="A241">
        <v>448442</v>
      </c>
      <c r="B241" t="s">
        <v>238</v>
      </c>
      <c r="C241" t="s">
        <v>11</v>
      </c>
      <c r="D241" t="s">
        <v>1148</v>
      </c>
      <c r="E241" t="s">
        <v>33</v>
      </c>
      <c r="F241">
        <v>250</v>
      </c>
      <c r="G241">
        <v>2.9</v>
      </c>
      <c r="H241">
        <v>80</v>
      </c>
      <c r="I241" t="s">
        <v>238</v>
      </c>
      <c r="J241">
        <v>40</v>
      </c>
    </row>
    <row r="242" spans="1:10" x14ac:dyDescent="0.3">
      <c r="A242">
        <v>448909</v>
      </c>
      <c r="B242" t="s">
        <v>238</v>
      </c>
      <c r="C242" t="s">
        <v>11</v>
      </c>
      <c r="D242" t="s">
        <v>1151</v>
      </c>
      <c r="E242" t="s">
        <v>57</v>
      </c>
      <c r="F242">
        <v>300</v>
      </c>
      <c r="G242">
        <v>5</v>
      </c>
      <c r="H242">
        <v>20</v>
      </c>
      <c r="I242" t="s">
        <v>238</v>
      </c>
      <c r="J242">
        <v>46</v>
      </c>
    </row>
    <row r="243" spans="1:10" x14ac:dyDescent="0.3">
      <c r="A243">
        <v>450588</v>
      </c>
      <c r="B243" t="s">
        <v>238</v>
      </c>
      <c r="C243" t="s">
        <v>11</v>
      </c>
      <c r="D243" t="s">
        <v>1155</v>
      </c>
      <c r="E243" t="s">
        <v>16</v>
      </c>
      <c r="F243">
        <v>250</v>
      </c>
      <c r="G243">
        <v>4.2</v>
      </c>
      <c r="H243">
        <v>50</v>
      </c>
      <c r="I243" t="s">
        <v>238</v>
      </c>
      <c r="J243">
        <v>35</v>
      </c>
    </row>
    <row r="244" spans="1:10" x14ac:dyDescent="0.3">
      <c r="A244">
        <v>452178</v>
      </c>
      <c r="B244" t="s">
        <v>238</v>
      </c>
      <c r="C244" t="s">
        <v>11</v>
      </c>
      <c r="D244" t="s">
        <v>1164</v>
      </c>
      <c r="E244" t="s">
        <v>16</v>
      </c>
      <c r="F244">
        <v>400</v>
      </c>
      <c r="G244">
        <v>2.9</v>
      </c>
      <c r="H244">
        <v>80</v>
      </c>
      <c r="I244" t="s">
        <v>238</v>
      </c>
      <c r="J244">
        <v>36</v>
      </c>
    </row>
    <row r="245" spans="1:10" x14ac:dyDescent="0.3">
      <c r="A245">
        <v>452374</v>
      </c>
      <c r="B245" t="s">
        <v>238</v>
      </c>
      <c r="C245" t="s">
        <v>11</v>
      </c>
      <c r="D245" t="s">
        <v>1165</v>
      </c>
      <c r="E245" t="s">
        <v>16</v>
      </c>
      <c r="F245">
        <v>350</v>
      </c>
      <c r="G245">
        <v>2.9</v>
      </c>
      <c r="H245">
        <v>80</v>
      </c>
      <c r="I245" t="s">
        <v>238</v>
      </c>
      <c r="J245">
        <v>34</v>
      </c>
    </row>
    <row r="246" spans="1:10" x14ac:dyDescent="0.3">
      <c r="A246">
        <v>452374</v>
      </c>
      <c r="B246" t="s">
        <v>238</v>
      </c>
      <c r="C246" t="s">
        <v>11</v>
      </c>
      <c r="D246" t="s">
        <v>1165</v>
      </c>
      <c r="E246" t="s">
        <v>184</v>
      </c>
      <c r="F246">
        <v>350</v>
      </c>
      <c r="G246">
        <v>2.9</v>
      </c>
      <c r="H246">
        <v>80</v>
      </c>
      <c r="I246" t="s">
        <v>238</v>
      </c>
      <c r="J246">
        <v>34</v>
      </c>
    </row>
    <row r="247" spans="1:10" x14ac:dyDescent="0.3">
      <c r="A247">
        <v>452599</v>
      </c>
      <c r="B247" t="s">
        <v>238</v>
      </c>
      <c r="C247" t="s">
        <v>11</v>
      </c>
      <c r="D247" t="s">
        <v>1166</v>
      </c>
      <c r="E247" t="s">
        <v>16</v>
      </c>
      <c r="F247">
        <v>250</v>
      </c>
      <c r="G247">
        <v>2.9</v>
      </c>
      <c r="H247">
        <v>80</v>
      </c>
      <c r="I247" t="s">
        <v>238</v>
      </c>
      <c r="J247">
        <v>36</v>
      </c>
    </row>
    <row r="248" spans="1:10" x14ac:dyDescent="0.3">
      <c r="A248">
        <v>452599</v>
      </c>
      <c r="B248" t="s">
        <v>238</v>
      </c>
      <c r="C248" t="s">
        <v>11</v>
      </c>
      <c r="D248" t="s">
        <v>1166</v>
      </c>
      <c r="E248" t="s">
        <v>17</v>
      </c>
      <c r="F248">
        <v>250</v>
      </c>
      <c r="G248">
        <v>2.9</v>
      </c>
      <c r="H248">
        <v>80</v>
      </c>
      <c r="I248" t="s">
        <v>238</v>
      </c>
      <c r="J248">
        <v>36</v>
      </c>
    </row>
    <row r="249" spans="1:10" x14ac:dyDescent="0.3">
      <c r="A249">
        <v>452599</v>
      </c>
      <c r="B249" t="s">
        <v>238</v>
      </c>
      <c r="C249" t="s">
        <v>11</v>
      </c>
      <c r="D249" t="s">
        <v>1166</v>
      </c>
      <c r="E249" t="s">
        <v>184</v>
      </c>
      <c r="F249">
        <v>250</v>
      </c>
      <c r="G249">
        <v>2.9</v>
      </c>
      <c r="H249">
        <v>80</v>
      </c>
      <c r="I249" t="s">
        <v>238</v>
      </c>
      <c r="J249">
        <v>36</v>
      </c>
    </row>
    <row r="250" spans="1:10" x14ac:dyDescent="0.3">
      <c r="A250">
        <v>454650</v>
      </c>
      <c r="B250" t="s">
        <v>238</v>
      </c>
      <c r="C250" t="s">
        <v>11</v>
      </c>
      <c r="D250" t="s">
        <v>1181</v>
      </c>
      <c r="E250" t="s">
        <v>45</v>
      </c>
      <c r="F250">
        <v>600</v>
      </c>
      <c r="G250">
        <v>2.9</v>
      </c>
      <c r="H250">
        <v>80</v>
      </c>
      <c r="I250" t="s">
        <v>238</v>
      </c>
      <c r="J250">
        <v>33</v>
      </c>
    </row>
    <row r="251" spans="1:10" x14ac:dyDescent="0.3">
      <c r="A251">
        <v>457069</v>
      </c>
      <c r="B251" t="s">
        <v>238</v>
      </c>
      <c r="C251" t="s">
        <v>11</v>
      </c>
      <c r="D251" t="s">
        <v>1188</v>
      </c>
      <c r="E251" t="s">
        <v>55</v>
      </c>
      <c r="F251">
        <v>200</v>
      </c>
      <c r="G251">
        <v>2.9</v>
      </c>
      <c r="H251">
        <v>80</v>
      </c>
      <c r="I251" t="s">
        <v>238</v>
      </c>
      <c r="J251">
        <v>36</v>
      </c>
    </row>
    <row r="252" spans="1:10" x14ac:dyDescent="0.3">
      <c r="A252">
        <v>457069</v>
      </c>
      <c r="B252" t="s">
        <v>238</v>
      </c>
      <c r="C252" t="s">
        <v>11</v>
      </c>
      <c r="D252" t="s">
        <v>1188</v>
      </c>
      <c r="E252" t="s">
        <v>29</v>
      </c>
      <c r="F252">
        <v>200</v>
      </c>
      <c r="G252">
        <v>2.9</v>
      </c>
      <c r="H252">
        <v>80</v>
      </c>
      <c r="I252" t="s">
        <v>238</v>
      </c>
      <c r="J252">
        <v>36</v>
      </c>
    </row>
    <row r="253" spans="1:10" x14ac:dyDescent="0.3">
      <c r="A253">
        <v>459010</v>
      </c>
      <c r="B253" t="s">
        <v>238</v>
      </c>
      <c r="C253" t="s">
        <v>11</v>
      </c>
      <c r="D253" t="s">
        <v>1192</v>
      </c>
      <c r="E253" t="s">
        <v>98</v>
      </c>
      <c r="F253">
        <v>338</v>
      </c>
      <c r="G253">
        <v>2.9</v>
      </c>
      <c r="H253">
        <v>80</v>
      </c>
      <c r="I253" t="s">
        <v>238</v>
      </c>
      <c r="J253">
        <v>33</v>
      </c>
    </row>
    <row r="254" spans="1:10" x14ac:dyDescent="0.3">
      <c r="A254">
        <v>459010</v>
      </c>
      <c r="B254" t="s">
        <v>238</v>
      </c>
      <c r="C254" t="s">
        <v>11</v>
      </c>
      <c r="D254" t="s">
        <v>1192</v>
      </c>
      <c r="E254" t="s">
        <v>120</v>
      </c>
      <c r="F254">
        <v>338</v>
      </c>
      <c r="G254">
        <v>2.9</v>
      </c>
      <c r="H254">
        <v>80</v>
      </c>
      <c r="I254" t="s">
        <v>238</v>
      </c>
      <c r="J254">
        <v>33</v>
      </c>
    </row>
    <row r="255" spans="1:10" x14ac:dyDescent="0.3">
      <c r="A255">
        <v>459010</v>
      </c>
      <c r="B255" t="s">
        <v>238</v>
      </c>
      <c r="C255" t="s">
        <v>11</v>
      </c>
      <c r="D255" t="s">
        <v>1192</v>
      </c>
      <c r="E255" t="s">
        <v>57</v>
      </c>
      <c r="F255">
        <v>338</v>
      </c>
      <c r="G255">
        <v>2.9</v>
      </c>
      <c r="H255">
        <v>80</v>
      </c>
      <c r="I255" t="s">
        <v>238</v>
      </c>
      <c r="J255">
        <v>33</v>
      </c>
    </row>
    <row r="256" spans="1:10" x14ac:dyDescent="0.3">
      <c r="A256">
        <v>460327</v>
      </c>
      <c r="B256" t="s">
        <v>238</v>
      </c>
      <c r="C256" t="s">
        <v>11</v>
      </c>
      <c r="D256" t="s">
        <v>1194</v>
      </c>
      <c r="E256" t="s">
        <v>140</v>
      </c>
      <c r="F256">
        <v>200</v>
      </c>
      <c r="G256">
        <v>2.9</v>
      </c>
      <c r="H256">
        <v>80</v>
      </c>
      <c r="I256" t="s">
        <v>238</v>
      </c>
      <c r="J256">
        <v>34</v>
      </c>
    </row>
    <row r="257" spans="1:10" x14ac:dyDescent="0.3">
      <c r="A257">
        <v>460327</v>
      </c>
      <c r="B257" t="s">
        <v>238</v>
      </c>
      <c r="C257" t="s">
        <v>11</v>
      </c>
      <c r="D257" t="s">
        <v>1194</v>
      </c>
      <c r="E257" t="s">
        <v>17</v>
      </c>
      <c r="F257">
        <v>200</v>
      </c>
      <c r="G257">
        <v>2.9</v>
      </c>
      <c r="H257">
        <v>80</v>
      </c>
      <c r="I257" t="s">
        <v>238</v>
      </c>
      <c r="J257">
        <v>34</v>
      </c>
    </row>
    <row r="258" spans="1:10" x14ac:dyDescent="0.3">
      <c r="A258">
        <v>463559</v>
      </c>
      <c r="B258" t="s">
        <v>238</v>
      </c>
      <c r="C258" t="s">
        <v>11</v>
      </c>
      <c r="D258" t="s">
        <v>1196</v>
      </c>
      <c r="E258" t="s">
        <v>45</v>
      </c>
      <c r="F258">
        <v>230</v>
      </c>
      <c r="G258">
        <v>2.9</v>
      </c>
      <c r="H258">
        <v>80</v>
      </c>
      <c r="I258" t="s">
        <v>238</v>
      </c>
      <c r="J258">
        <v>33</v>
      </c>
    </row>
    <row r="259" spans="1:10" x14ac:dyDescent="0.3">
      <c r="A259">
        <v>463559</v>
      </c>
      <c r="B259" t="s">
        <v>238</v>
      </c>
      <c r="C259" t="s">
        <v>11</v>
      </c>
      <c r="D259" t="s">
        <v>1196</v>
      </c>
      <c r="E259" t="s">
        <v>16</v>
      </c>
      <c r="F259">
        <v>230</v>
      </c>
      <c r="G259">
        <v>2.9</v>
      </c>
      <c r="H259">
        <v>80</v>
      </c>
      <c r="I259" t="s">
        <v>238</v>
      </c>
      <c r="J259">
        <v>33</v>
      </c>
    </row>
    <row r="260" spans="1:10" x14ac:dyDescent="0.3">
      <c r="A260">
        <v>463559</v>
      </c>
      <c r="B260" t="s">
        <v>238</v>
      </c>
      <c r="C260" t="s">
        <v>11</v>
      </c>
      <c r="D260" t="s">
        <v>1196</v>
      </c>
      <c r="E260" t="s">
        <v>17</v>
      </c>
      <c r="F260">
        <v>230</v>
      </c>
      <c r="G260">
        <v>2.9</v>
      </c>
      <c r="H260">
        <v>80</v>
      </c>
      <c r="I260" t="s">
        <v>238</v>
      </c>
      <c r="J260">
        <v>33</v>
      </c>
    </row>
    <row r="261" spans="1:10" x14ac:dyDescent="0.3">
      <c r="A261">
        <v>463559</v>
      </c>
      <c r="B261" t="s">
        <v>238</v>
      </c>
      <c r="C261" t="s">
        <v>11</v>
      </c>
      <c r="D261" t="s">
        <v>1196</v>
      </c>
      <c r="E261" t="s">
        <v>120</v>
      </c>
      <c r="F261">
        <v>230</v>
      </c>
      <c r="G261">
        <v>2.9</v>
      </c>
      <c r="H261">
        <v>80</v>
      </c>
      <c r="I261" t="s">
        <v>238</v>
      </c>
      <c r="J261">
        <v>33</v>
      </c>
    </row>
    <row r="262" spans="1:10" x14ac:dyDescent="0.3">
      <c r="A262">
        <v>463564</v>
      </c>
      <c r="B262" t="s">
        <v>238</v>
      </c>
      <c r="C262" t="s">
        <v>11</v>
      </c>
      <c r="D262" t="s">
        <v>1197</v>
      </c>
      <c r="E262" t="s">
        <v>98</v>
      </c>
      <c r="F262">
        <v>200</v>
      </c>
      <c r="G262">
        <v>2.9</v>
      </c>
      <c r="H262">
        <v>80</v>
      </c>
      <c r="I262" t="s">
        <v>238</v>
      </c>
      <c r="J262">
        <v>39</v>
      </c>
    </row>
    <row r="263" spans="1:10" x14ac:dyDescent="0.3">
      <c r="A263">
        <v>463564</v>
      </c>
      <c r="B263" t="s">
        <v>238</v>
      </c>
      <c r="C263" t="s">
        <v>11</v>
      </c>
      <c r="D263" t="s">
        <v>1197</v>
      </c>
      <c r="E263" t="s">
        <v>120</v>
      </c>
      <c r="F263">
        <v>200</v>
      </c>
      <c r="G263">
        <v>2.9</v>
      </c>
      <c r="H263">
        <v>80</v>
      </c>
      <c r="I263" t="s">
        <v>238</v>
      </c>
      <c r="J263">
        <v>39</v>
      </c>
    </row>
    <row r="264" spans="1:10" x14ac:dyDescent="0.3">
      <c r="A264">
        <v>464989</v>
      </c>
      <c r="B264" t="s">
        <v>238</v>
      </c>
      <c r="C264" t="s">
        <v>11</v>
      </c>
      <c r="D264" t="s">
        <v>1198</v>
      </c>
      <c r="E264" t="s">
        <v>120</v>
      </c>
      <c r="F264">
        <v>160</v>
      </c>
      <c r="G264">
        <v>2.9</v>
      </c>
      <c r="H264">
        <v>80</v>
      </c>
      <c r="I264" t="s">
        <v>238</v>
      </c>
      <c r="J264">
        <v>37</v>
      </c>
    </row>
    <row r="265" spans="1:10" x14ac:dyDescent="0.3">
      <c r="A265">
        <v>464989</v>
      </c>
      <c r="B265" t="s">
        <v>238</v>
      </c>
      <c r="C265" t="s">
        <v>11</v>
      </c>
      <c r="D265" t="s">
        <v>1198</v>
      </c>
      <c r="E265" t="s">
        <v>184</v>
      </c>
      <c r="F265">
        <v>160</v>
      </c>
      <c r="G265">
        <v>2.9</v>
      </c>
      <c r="H265">
        <v>80</v>
      </c>
      <c r="I265" t="s">
        <v>238</v>
      </c>
      <c r="J265">
        <v>37</v>
      </c>
    </row>
    <row r="266" spans="1:10" x14ac:dyDescent="0.3">
      <c r="A266">
        <v>156913</v>
      </c>
      <c r="B266" t="s">
        <v>238</v>
      </c>
      <c r="C266" t="s">
        <v>11</v>
      </c>
      <c r="D266" t="s">
        <v>1441</v>
      </c>
      <c r="E266" t="s">
        <v>68</v>
      </c>
      <c r="F266">
        <v>150</v>
      </c>
      <c r="G266">
        <v>3.5</v>
      </c>
      <c r="H266">
        <v>20</v>
      </c>
      <c r="I266" t="s">
        <v>122</v>
      </c>
      <c r="J266">
        <v>40</v>
      </c>
    </row>
    <row r="267" spans="1:10" x14ac:dyDescent="0.3">
      <c r="A267">
        <v>156913</v>
      </c>
      <c r="B267" t="s">
        <v>238</v>
      </c>
      <c r="C267" t="s">
        <v>11</v>
      </c>
      <c r="D267" t="s">
        <v>1441</v>
      </c>
      <c r="E267" t="s">
        <v>120</v>
      </c>
      <c r="F267">
        <v>150</v>
      </c>
      <c r="G267">
        <v>3.5</v>
      </c>
      <c r="H267">
        <v>20</v>
      </c>
      <c r="I267" t="s">
        <v>122</v>
      </c>
      <c r="J267">
        <v>40</v>
      </c>
    </row>
    <row r="268" spans="1:10" x14ac:dyDescent="0.3">
      <c r="A268">
        <v>369381</v>
      </c>
      <c r="B268" t="s">
        <v>238</v>
      </c>
      <c r="C268" t="s">
        <v>11</v>
      </c>
      <c r="D268" t="s">
        <v>1513</v>
      </c>
      <c r="E268" t="s">
        <v>29</v>
      </c>
      <c r="F268">
        <v>300</v>
      </c>
      <c r="G268">
        <v>2.9</v>
      </c>
      <c r="H268">
        <v>80</v>
      </c>
      <c r="I268" t="s">
        <v>1514</v>
      </c>
      <c r="J268">
        <v>32</v>
      </c>
    </row>
    <row r="269" spans="1:10" x14ac:dyDescent="0.3">
      <c r="A269">
        <v>369381</v>
      </c>
      <c r="B269" t="s">
        <v>238</v>
      </c>
      <c r="C269" t="s">
        <v>11</v>
      </c>
      <c r="D269" t="s">
        <v>1513</v>
      </c>
      <c r="E269" t="s">
        <v>55</v>
      </c>
      <c r="F269">
        <v>300</v>
      </c>
      <c r="G269">
        <v>2.9</v>
      </c>
      <c r="H269">
        <v>80</v>
      </c>
      <c r="I269" t="s">
        <v>1514</v>
      </c>
      <c r="J269">
        <v>32</v>
      </c>
    </row>
    <row r="270" spans="1:10" x14ac:dyDescent="0.3">
      <c r="A270">
        <v>369381</v>
      </c>
      <c r="B270" t="s">
        <v>238</v>
      </c>
      <c r="C270" t="s">
        <v>11</v>
      </c>
      <c r="D270" t="s">
        <v>1513</v>
      </c>
      <c r="E270" t="s">
        <v>34</v>
      </c>
      <c r="F270">
        <v>300</v>
      </c>
      <c r="G270">
        <v>2.9</v>
      </c>
      <c r="H270">
        <v>80</v>
      </c>
      <c r="I270" t="s">
        <v>1514</v>
      </c>
      <c r="J270">
        <v>32</v>
      </c>
    </row>
    <row r="271" spans="1:10" x14ac:dyDescent="0.3">
      <c r="A271">
        <v>382460</v>
      </c>
      <c r="B271" t="s">
        <v>238</v>
      </c>
      <c r="C271" t="s">
        <v>11</v>
      </c>
      <c r="D271" t="s">
        <v>1516</v>
      </c>
      <c r="E271" t="s">
        <v>16</v>
      </c>
      <c r="F271">
        <v>150</v>
      </c>
      <c r="G271">
        <v>3.9</v>
      </c>
      <c r="H271">
        <v>100</v>
      </c>
      <c r="I271" t="s">
        <v>238</v>
      </c>
      <c r="J271">
        <v>27</v>
      </c>
    </row>
    <row r="272" spans="1:10" x14ac:dyDescent="0.3">
      <c r="A272">
        <v>382460</v>
      </c>
      <c r="B272" t="s">
        <v>238</v>
      </c>
      <c r="C272" t="s">
        <v>11</v>
      </c>
      <c r="D272" t="s">
        <v>1516</v>
      </c>
      <c r="E272" t="s">
        <v>17</v>
      </c>
      <c r="F272">
        <v>150</v>
      </c>
      <c r="G272">
        <v>3.9</v>
      </c>
      <c r="H272">
        <v>100</v>
      </c>
      <c r="I272" t="s">
        <v>238</v>
      </c>
      <c r="J272">
        <v>27</v>
      </c>
    </row>
    <row r="273" spans="1:10" x14ac:dyDescent="0.3">
      <c r="A273">
        <v>382460</v>
      </c>
      <c r="B273" t="s">
        <v>238</v>
      </c>
      <c r="C273" t="s">
        <v>11</v>
      </c>
      <c r="D273" t="s">
        <v>1516</v>
      </c>
      <c r="E273" t="s">
        <v>47</v>
      </c>
      <c r="F273">
        <v>150</v>
      </c>
      <c r="G273">
        <v>3.9</v>
      </c>
      <c r="H273">
        <v>100</v>
      </c>
      <c r="I273" t="s">
        <v>238</v>
      </c>
      <c r="J273">
        <v>27</v>
      </c>
    </row>
    <row r="274" spans="1:10" x14ac:dyDescent="0.3">
      <c r="A274">
        <v>393500</v>
      </c>
      <c r="B274" t="s">
        <v>238</v>
      </c>
      <c r="C274" t="s">
        <v>11</v>
      </c>
      <c r="D274" t="s">
        <v>1525</v>
      </c>
      <c r="E274" t="s">
        <v>45</v>
      </c>
      <c r="F274">
        <v>300</v>
      </c>
      <c r="G274">
        <v>3.8</v>
      </c>
      <c r="H274">
        <v>20</v>
      </c>
      <c r="I274" t="s">
        <v>238</v>
      </c>
      <c r="J274">
        <v>32</v>
      </c>
    </row>
    <row r="275" spans="1:10" x14ac:dyDescent="0.3">
      <c r="A275">
        <v>395519</v>
      </c>
      <c r="B275" t="s">
        <v>238</v>
      </c>
      <c r="C275" t="s">
        <v>11</v>
      </c>
      <c r="D275" t="s">
        <v>1528</v>
      </c>
      <c r="E275" t="s">
        <v>45</v>
      </c>
      <c r="F275">
        <v>300</v>
      </c>
      <c r="G275">
        <v>4.0999999999999996</v>
      </c>
      <c r="H275">
        <v>500</v>
      </c>
      <c r="I275" t="s">
        <v>238</v>
      </c>
      <c r="J275">
        <v>31</v>
      </c>
    </row>
    <row r="276" spans="1:10" x14ac:dyDescent="0.3">
      <c r="A276">
        <v>395519</v>
      </c>
      <c r="B276" t="s">
        <v>238</v>
      </c>
      <c r="C276" t="s">
        <v>11</v>
      </c>
      <c r="D276" t="s">
        <v>1528</v>
      </c>
      <c r="E276" t="s">
        <v>24</v>
      </c>
      <c r="F276">
        <v>300</v>
      </c>
      <c r="G276">
        <v>4.0999999999999996</v>
      </c>
      <c r="H276">
        <v>500</v>
      </c>
      <c r="I276" t="s">
        <v>238</v>
      </c>
      <c r="J276">
        <v>31</v>
      </c>
    </row>
    <row r="277" spans="1:10" x14ac:dyDescent="0.3">
      <c r="A277">
        <v>395848</v>
      </c>
      <c r="B277" t="s">
        <v>238</v>
      </c>
      <c r="C277" t="s">
        <v>11</v>
      </c>
      <c r="D277" t="s">
        <v>1529</v>
      </c>
      <c r="E277" t="s">
        <v>47</v>
      </c>
      <c r="F277">
        <v>100</v>
      </c>
      <c r="G277">
        <v>2.9</v>
      </c>
      <c r="H277">
        <v>80</v>
      </c>
      <c r="I277" t="s">
        <v>238</v>
      </c>
      <c r="J277">
        <v>33</v>
      </c>
    </row>
    <row r="278" spans="1:10" x14ac:dyDescent="0.3">
      <c r="A278">
        <v>397171</v>
      </c>
      <c r="B278" t="s">
        <v>238</v>
      </c>
      <c r="C278" t="s">
        <v>11</v>
      </c>
      <c r="D278" t="s">
        <v>1531</v>
      </c>
      <c r="E278" t="s">
        <v>17</v>
      </c>
      <c r="F278">
        <v>350</v>
      </c>
      <c r="G278">
        <v>3.5</v>
      </c>
      <c r="H278">
        <v>20</v>
      </c>
      <c r="I278" t="s">
        <v>238</v>
      </c>
      <c r="J278">
        <v>31</v>
      </c>
    </row>
    <row r="279" spans="1:10" x14ac:dyDescent="0.3">
      <c r="A279">
        <v>424870</v>
      </c>
      <c r="B279" t="s">
        <v>238</v>
      </c>
      <c r="C279" t="s">
        <v>11</v>
      </c>
      <c r="D279" t="s">
        <v>1546</v>
      </c>
      <c r="E279" t="s">
        <v>120</v>
      </c>
      <c r="F279">
        <v>200</v>
      </c>
      <c r="G279">
        <v>2.9</v>
      </c>
      <c r="H279">
        <v>80</v>
      </c>
      <c r="I279" t="s">
        <v>238</v>
      </c>
      <c r="J279">
        <v>37</v>
      </c>
    </row>
    <row r="280" spans="1:10" x14ac:dyDescent="0.3">
      <c r="A280">
        <v>424870</v>
      </c>
      <c r="B280" t="s">
        <v>238</v>
      </c>
      <c r="C280" t="s">
        <v>11</v>
      </c>
      <c r="D280" t="s">
        <v>1546</v>
      </c>
      <c r="E280" t="s">
        <v>33</v>
      </c>
      <c r="F280">
        <v>200</v>
      </c>
      <c r="G280">
        <v>2.9</v>
      </c>
      <c r="H280">
        <v>80</v>
      </c>
      <c r="I280" t="s">
        <v>238</v>
      </c>
      <c r="J280">
        <v>37</v>
      </c>
    </row>
    <row r="281" spans="1:10" x14ac:dyDescent="0.3">
      <c r="A281">
        <v>425357</v>
      </c>
      <c r="B281" t="s">
        <v>238</v>
      </c>
      <c r="C281" t="s">
        <v>11</v>
      </c>
      <c r="D281" t="s">
        <v>1547</v>
      </c>
      <c r="E281" t="s">
        <v>350</v>
      </c>
      <c r="F281">
        <v>300</v>
      </c>
      <c r="G281">
        <v>3.9</v>
      </c>
      <c r="H281">
        <v>50</v>
      </c>
      <c r="I281" t="s">
        <v>238</v>
      </c>
      <c r="J281">
        <v>35</v>
      </c>
    </row>
    <row r="282" spans="1:10" x14ac:dyDescent="0.3">
      <c r="A282">
        <v>425357</v>
      </c>
      <c r="B282" t="s">
        <v>238</v>
      </c>
      <c r="C282" t="s">
        <v>11</v>
      </c>
      <c r="D282" t="s">
        <v>1547</v>
      </c>
      <c r="E282" t="s">
        <v>169</v>
      </c>
      <c r="F282">
        <v>300</v>
      </c>
      <c r="G282">
        <v>3.9</v>
      </c>
      <c r="H282">
        <v>50</v>
      </c>
      <c r="I282" t="s">
        <v>238</v>
      </c>
      <c r="J282">
        <v>35</v>
      </c>
    </row>
    <row r="283" spans="1:10" x14ac:dyDescent="0.3">
      <c r="A283">
        <v>425357</v>
      </c>
      <c r="B283" t="s">
        <v>238</v>
      </c>
      <c r="C283" t="s">
        <v>11</v>
      </c>
      <c r="D283" t="s">
        <v>1547</v>
      </c>
      <c r="E283" t="s">
        <v>58</v>
      </c>
      <c r="F283">
        <v>300</v>
      </c>
      <c r="G283">
        <v>3.9</v>
      </c>
      <c r="H283">
        <v>50</v>
      </c>
      <c r="I283" t="s">
        <v>238</v>
      </c>
      <c r="J283">
        <v>35</v>
      </c>
    </row>
    <row r="284" spans="1:10" x14ac:dyDescent="0.3">
      <c r="A284">
        <v>440362</v>
      </c>
      <c r="B284" t="s">
        <v>238</v>
      </c>
      <c r="C284" t="s">
        <v>11</v>
      </c>
      <c r="D284" t="s">
        <v>1561</v>
      </c>
      <c r="E284" t="s">
        <v>57</v>
      </c>
      <c r="F284">
        <v>150</v>
      </c>
      <c r="G284">
        <v>2.9</v>
      </c>
      <c r="H284">
        <v>80</v>
      </c>
      <c r="I284" t="s">
        <v>238</v>
      </c>
      <c r="J284">
        <v>32</v>
      </c>
    </row>
    <row r="285" spans="1:10" x14ac:dyDescent="0.3">
      <c r="A285">
        <v>440362</v>
      </c>
      <c r="B285" t="s">
        <v>238</v>
      </c>
      <c r="C285" t="s">
        <v>11</v>
      </c>
      <c r="D285" t="s">
        <v>1561</v>
      </c>
      <c r="E285" t="s">
        <v>120</v>
      </c>
      <c r="F285">
        <v>150</v>
      </c>
      <c r="G285">
        <v>2.9</v>
      </c>
      <c r="H285">
        <v>80</v>
      </c>
      <c r="I285" t="s">
        <v>238</v>
      </c>
      <c r="J285">
        <v>32</v>
      </c>
    </row>
    <row r="286" spans="1:10" x14ac:dyDescent="0.3">
      <c r="A286">
        <v>454972</v>
      </c>
      <c r="B286" t="s">
        <v>238</v>
      </c>
      <c r="C286" t="s">
        <v>11</v>
      </c>
      <c r="D286" t="s">
        <v>1580</v>
      </c>
      <c r="E286" t="s">
        <v>57</v>
      </c>
      <c r="F286">
        <v>150</v>
      </c>
      <c r="G286">
        <v>2.9</v>
      </c>
      <c r="H286">
        <v>80</v>
      </c>
      <c r="I286" t="s">
        <v>238</v>
      </c>
      <c r="J286">
        <v>41</v>
      </c>
    </row>
    <row r="287" spans="1:10" x14ac:dyDescent="0.3">
      <c r="A287">
        <v>454972</v>
      </c>
      <c r="B287" t="s">
        <v>238</v>
      </c>
      <c r="C287" t="s">
        <v>11</v>
      </c>
      <c r="D287" t="s">
        <v>1580</v>
      </c>
      <c r="E287" t="s">
        <v>33</v>
      </c>
      <c r="F287">
        <v>150</v>
      </c>
      <c r="G287">
        <v>2.9</v>
      </c>
      <c r="H287">
        <v>80</v>
      </c>
      <c r="I287" t="s">
        <v>238</v>
      </c>
      <c r="J287">
        <v>41</v>
      </c>
    </row>
    <row r="288" spans="1:10" x14ac:dyDescent="0.3">
      <c r="A288">
        <v>454972</v>
      </c>
      <c r="B288" t="s">
        <v>238</v>
      </c>
      <c r="C288" t="s">
        <v>11</v>
      </c>
      <c r="D288" t="s">
        <v>1580</v>
      </c>
      <c r="E288" t="s">
        <v>120</v>
      </c>
      <c r="F288">
        <v>150</v>
      </c>
      <c r="G288">
        <v>2.9</v>
      </c>
      <c r="H288">
        <v>80</v>
      </c>
      <c r="I288" t="s">
        <v>238</v>
      </c>
      <c r="J288">
        <v>41</v>
      </c>
    </row>
    <row r="289" spans="1:10" x14ac:dyDescent="0.3">
      <c r="A289">
        <v>454972</v>
      </c>
      <c r="B289" t="s">
        <v>238</v>
      </c>
      <c r="C289" t="s">
        <v>11</v>
      </c>
      <c r="D289" t="s">
        <v>1580</v>
      </c>
      <c r="E289" t="s">
        <v>98</v>
      </c>
      <c r="F289">
        <v>150</v>
      </c>
      <c r="G289">
        <v>2.9</v>
      </c>
      <c r="H289">
        <v>80</v>
      </c>
      <c r="I289" t="s">
        <v>238</v>
      </c>
      <c r="J289">
        <v>41</v>
      </c>
    </row>
    <row r="290" spans="1:10" x14ac:dyDescent="0.3">
      <c r="A290">
        <v>454972</v>
      </c>
      <c r="B290" t="s">
        <v>238</v>
      </c>
      <c r="C290" t="s">
        <v>11</v>
      </c>
      <c r="D290" t="s">
        <v>1580</v>
      </c>
      <c r="E290" t="s">
        <v>17</v>
      </c>
      <c r="F290">
        <v>150</v>
      </c>
      <c r="G290">
        <v>2.9</v>
      </c>
      <c r="H290">
        <v>80</v>
      </c>
      <c r="I290" t="s">
        <v>238</v>
      </c>
      <c r="J290">
        <v>41</v>
      </c>
    </row>
    <row r="291" spans="1:10" x14ac:dyDescent="0.3">
      <c r="A291">
        <v>459972</v>
      </c>
      <c r="B291" t="s">
        <v>238</v>
      </c>
      <c r="C291" t="s">
        <v>11</v>
      </c>
      <c r="D291" t="s">
        <v>1583</v>
      </c>
      <c r="E291" t="s">
        <v>68</v>
      </c>
      <c r="F291">
        <v>180</v>
      </c>
      <c r="G291">
        <v>2.9</v>
      </c>
      <c r="H291">
        <v>80</v>
      </c>
      <c r="I291" t="s">
        <v>238</v>
      </c>
      <c r="J291">
        <v>43</v>
      </c>
    </row>
    <row r="292" spans="1:10" x14ac:dyDescent="0.3">
      <c r="A292">
        <v>459972</v>
      </c>
      <c r="B292" t="s">
        <v>238</v>
      </c>
      <c r="C292" t="s">
        <v>11</v>
      </c>
      <c r="D292" t="s">
        <v>1583</v>
      </c>
      <c r="E292" t="s">
        <v>120</v>
      </c>
      <c r="F292">
        <v>180</v>
      </c>
      <c r="G292">
        <v>2.9</v>
      </c>
      <c r="H292">
        <v>80</v>
      </c>
      <c r="I292" t="s">
        <v>238</v>
      </c>
      <c r="J292">
        <v>43</v>
      </c>
    </row>
    <row r="293" spans="1:10" x14ac:dyDescent="0.3">
      <c r="A293">
        <v>460553</v>
      </c>
      <c r="B293" t="s">
        <v>238</v>
      </c>
      <c r="C293" t="s">
        <v>11</v>
      </c>
      <c r="D293" t="s">
        <v>1584</v>
      </c>
      <c r="E293" t="s">
        <v>47</v>
      </c>
      <c r="F293">
        <v>250</v>
      </c>
      <c r="G293">
        <v>2.9</v>
      </c>
      <c r="H293">
        <v>80</v>
      </c>
      <c r="I293" t="s">
        <v>238</v>
      </c>
      <c r="J293">
        <v>38</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BB801-4832-4AD6-AA5F-26EEB847E5D4}">
  <dimension ref="A1:J1003"/>
  <sheetViews>
    <sheetView workbookViewId="0"/>
  </sheetViews>
  <sheetFormatPr defaultRowHeight="14.4" x14ac:dyDescent="0.3"/>
  <cols>
    <col min="1" max="1" width="11.88671875" bestFit="1" customWidth="1"/>
    <col min="2" max="2" width="23" bestFit="1" customWidth="1"/>
    <col min="3" max="3" width="13.33203125" bestFit="1" customWidth="1"/>
    <col min="4" max="4" width="41" bestFit="1" customWidth="1"/>
    <col min="5" max="5" width="16.21875" bestFit="1" customWidth="1"/>
    <col min="6" max="6" width="14.21875" bestFit="1" customWidth="1"/>
    <col min="7" max="7" width="19.6640625" bestFit="1" customWidth="1"/>
    <col min="8" max="8" width="20.6640625" bestFit="1" customWidth="1"/>
    <col min="9" max="9" width="38" bestFit="1" customWidth="1"/>
    <col min="10" max="10" width="21.33203125" bestFit="1" customWidth="1"/>
  </cols>
  <sheetData>
    <row r="1" spans="1:10" x14ac:dyDescent="0.3">
      <c r="A1" t="s">
        <v>1631</v>
      </c>
    </row>
    <row r="3" spans="1:10" x14ac:dyDescent="0.3">
      <c r="A3" t="s">
        <v>1617</v>
      </c>
      <c r="B3" t="s">
        <v>1618</v>
      </c>
      <c r="C3" t="s">
        <v>1619</v>
      </c>
      <c r="D3" t="s">
        <v>1620</v>
      </c>
      <c r="E3" t="s">
        <v>1621</v>
      </c>
      <c r="F3" t="s">
        <v>1622</v>
      </c>
      <c r="G3" t="s">
        <v>1623</v>
      </c>
      <c r="H3" t="s">
        <v>1624</v>
      </c>
      <c r="I3" t="s">
        <v>1625</v>
      </c>
      <c r="J3" t="s">
        <v>1626</v>
      </c>
    </row>
    <row r="4" spans="1:10" x14ac:dyDescent="0.3">
      <c r="A4">
        <v>1299</v>
      </c>
      <c r="B4" t="s">
        <v>10</v>
      </c>
      <c r="C4" t="s">
        <v>11</v>
      </c>
      <c r="D4" t="s">
        <v>12</v>
      </c>
      <c r="E4" t="s">
        <v>13</v>
      </c>
      <c r="F4">
        <v>800</v>
      </c>
      <c r="G4">
        <v>2.9</v>
      </c>
      <c r="H4">
        <v>80</v>
      </c>
      <c r="I4" t="s">
        <v>14</v>
      </c>
      <c r="J4">
        <v>90</v>
      </c>
    </row>
    <row r="5" spans="1:10" x14ac:dyDescent="0.3">
      <c r="A5">
        <v>1299</v>
      </c>
      <c r="B5" t="s">
        <v>10</v>
      </c>
      <c r="C5" t="s">
        <v>11</v>
      </c>
      <c r="D5" t="s">
        <v>12</v>
      </c>
      <c r="E5" t="s">
        <v>15</v>
      </c>
      <c r="F5">
        <v>800</v>
      </c>
      <c r="G5">
        <v>2.9</v>
      </c>
      <c r="H5">
        <v>80</v>
      </c>
      <c r="I5" t="s">
        <v>14</v>
      </c>
      <c r="J5">
        <v>90</v>
      </c>
    </row>
    <row r="6" spans="1:10" x14ac:dyDescent="0.3">
      <c r="A6">
        <v>1299</v>
      </c>
      <c r="B6" t="s">
        <v>10</v>
      </c>
      <c r="C6" t="s">
        <v>11</v>
      </c>
      <c r="D6" t="s">
        <v>12</v>
      </c>
      <c r="E6" t="s">
        <v>16</v>
      </c>
      <c r="F6">
        <v>800</v>
      </c>
      <c r="G6">
        <v>2.9</v>
      </c>
      <c r="H6">
        <v>80</v>
      </c>
      <c r="I6" t="s">
        <v>14</v>
      </c>
      <c r="J6">
        <v>90</v>
      </c>
    </row>
    <row r="7" spans="1:10" x14ac:dyDescent="0.3">
      <c r="A7">
        <v>1299</v>
      </c>
      <c r="B7" t="s">
        <v>10</v>
      </c>
      <c r="C7" t="s">
        <v>11</v>
      </c>
      <c r="D7" t="s">
        <v>12</v>
      </c>
      <c r="E7" t="s">
        <v>17</v>
      </c>
      <c r="F7">
        <v>800</v>
      </c>
      <c r="G7">
        <v>2.9</v>
      </c>
      <c r="H7">
        <v>80</v>
      </c>
      <c r="I7" t="s">
        <v>14</v>
      </c>
      <c r="J7">
        <v>90</v>
      </c>
    </row>
    <row r="8" spans="1:10" x14ac:dyDescent="0.3">
      <c r="A8">
        <v>1299</v>
      </c>
      <c r="B8" t="s">
        <v>10</v>
      </c>
      <c r="C8" t="s">
        <v>11</v>
      </c>
      <c r="D8" t="s">
        <v>12</v>
      </c>
      <c r="E8" t="s">
        <v>18</v>
      </c>
      <c r="F8">
        <v>800</v>
      </c>
      <c r="G8">
        <v>2.9</v>
      </c>
      <c r="H8">
        <v>80</v>
      </c>
      <c r="I8" t="s">
        <v>14</v>
      </c>
      <c r="J8">
        <v>90</v>
      </c>
    </row>
    <row r="9" spans="1:10" x14ac:dyDescent="0.3">
      <c r="A9">
        <v>1299</v>
      </c>
      <c r="B9" t="s">
        <v>10</v>
      </c>
      <c r="C9" t="s">
        <v>11</v>
      </c>
      <c r="D9" t="s">
        <v>12</v>
      </c>
      <c r="E9" t="s">
        <v>19</v>
      </c>
      <c r="F9">
        <v>800</v>
      </c>
      <c r="G9">
        <v>2.9</v>
      </c>
      <c r="H9">
        <v>80</v>
      </c>
      <c r="I9" t="s">
        <v>14</v>
      </c>
      <c r="J9">
        <v>90</v>
      </c>
    </row>
    <row r="10" spans="1:10" x14ac:dyDescent="0.3">
      <c r="A10">
        <v>1547</v>
      </c>
      <c r="B10" t="s">
        <v>20</v>
      </c>
      <c r="C10" t="s">
        <v>11</v>
      </c>
      <c r="D10" t="s">
        <v>21</v>
      </c>
      <c r="E10" t="s">
        <v>22</v>
      </c>
      <c r="F10">
        <v>400</v>
      </c>
      <c r="G10">
        <v>4.0999999999999996</v>
      </c>
      <c r="H10">
        <v>500</v>
      </c>
      <c r="I10" t="s">
        <v>23</v>
      </c>
      <c r="J10">
        <v>49</v>
      </c>
    </row>
    <row r="11" spans="1:10" x14ac:dyDescent="0.3">
      <c r="A11">
        <v>1547</v>
      </c>
      <c r="B11" t="s">
        <v>20</v>
      </c>
      <c r="C11" t="s">
        <v>11</v>
      </c>
      <c r="D11" t="s">
        <v>21</v>
      </c>
      <c r="E11" t="s">
        <v>24</v>
      </c>
      <c r="F11">
        <v>400</v>
      </c>
      <c r="G11">
        <v>4.0999999999999996</v>
      </c>
      <c r="H11">
        <v>500</v>
      </c>
      <c r="I11" t="s">
        <v>23</v>
      </c>
      <c r="J11">
        <v>49</v>
      </c>
    </row>
    <row r="12" spans="1:10" x14ac:dyDescent="0.3">
      <c r="A12">
        <v>1547</v>
      </c>
      <c r="B12" t="s">
        <v>20</v>
      </c>
      <c r="C12" t="s">
        <v>11</v>
      </c>
      <c r="D12" t="s">
        <v>21</v>
      </c>
      <c r="E12" t="s">
        <v>15</v>
      </c>
      <c r="F12">
        <v>400</v>
      </c>
      <c r="G12">
        <v>4.0999999999999996</v>
      </c>
      <c r="H12">
        <v>500</v>
      </c>
      <c r="I12" t="s">
        <v>23</v>
      </c>
      <c r="J12">
        <v>49</v>
      </c>
    </row>
    <row r="13" spans="1:10" x14ac:dyDescent="0.3">
      <c r="A13">
        <v>1547</v>
      </c>
      <c r="B13" t="s">
        <v>20</v>
      </c>
      <c r="C13" t="s">
        <v>11</v>
      </c>
      <c r="D13" t="s">
        <v>21</v>
      </c>
      <c r="E13" t="s">
        <v>16</v>
      </c>
      <c r="F13">
        <v>400</v>
      </c>
      <c r="G13">
        <v>4.0999999999999996</v>
      </c>
      <c r="H13">
        <v>500</v>
      </c>
      <c r="I13" t="s">
        <v>23</v>
      </c>
      <c r="J13">
        <v>49</v>
      </c>
    </row>
    <row r="14" spans="1:10" x14ac:dyDescent="0.3">
      <c r="A14">
        <v>1547</v>
      </c>
      <c r="B14" t="s">
        <v>20</v>
      </c>
      <c r="C14" t="s">
        <v>11</v>
      </c>
      <c r="D14" t="s">
        <v>21</v>
      </c>
      <c r="E14" t="s">
        <v>17</v>
      </c>
      <c r="F14">
        <v>400</v>
      </c>
      <c r="G14">
        <v>4.0999999999999996</v>
      </c>
      <c r="H14">
        <v>500</v>
      </c>
      <c r="I14" t="s">
        <v>23</v>
      </c>
      <c r="J14">
        <v>49</v>
      </c>
    </row>
    <row r="15" spans="1:10" x14ac:dyDescent="0.3">
      <c r="A15">
        <v>1590</v>
      </c>
      <c r="B15" t="s">
        <v>25</v>
      </c>
      <c r="C15" t="s">
        <v>11</v>
      </c>
      <c r="D15" t="s">
        <v>26</v>
      </c>
      <c r="E15" t="s">
        <v>24</v>
      </c>
      <c r="F15">
        <v>400</v>
      </c>
      <c r="G15">
        <v>4.0999999999999996</v>
      </c>
      <c r="H15">
        <v>5000</v>
      </c>
      <c r="I15" t="s">
        <v>27</v>
      </c>
      <c r="J15">
        <v>56</v>
      </c>
    </row>
    <row r="16" spans="1:10" x14ac:dyDescent="0.3">
      <c r="A16">
        <v>1590</v>
      </c>
      <c r="B16" t="s">
        <v>25</v>
      </c>
      <c r="C16" t="s">
        <v>11</v>
      </c>
      <c r="D16" t="s">
        <v>26</v>
      </c>
      <c r="E16" t="s">
        <v>28</v>
      </c>
      <c r="F16">
        <v>400</v>
      </c>
      <c r="G16">
        <v>4.0999999999999996</v>
      </c>
      <c r="H16">
        <v>5000</v>
      </c>
      <c r="I16" t="s">
        <v>27</v>
      </c>
      <c r="J16">
        <v>56</v>
      </c>
    </row>
    <row r="17" spans="1:10" x14ac:dyDescent="0.3">
      <c r="A17">
        <v>1590</v>
      </c>
      <c r="B17" t="s">
        <v>25</v>
      </c>
      <c r="C17" t="s">
        <v>11</v>
      </c>
      <c r="D17" t="s">
        <v>26</v>
      </c>
      <c r="E17" t="s">
        <v>17</v>
      </c>
      <c r="F17">
        <v>400</v>
      </c>
      <c r="G17">
        <v>4.0999999999999996</v>
      </c>
      <c r="H17">
        <v>5000</v>
      </c>
      <c r="I17" t="s">
        <v>27</v>
      </c>
      <c r="J17">
        <v>56</v>
      </c>
    </row>
    <row r="18" spans="1:10" x14ac:dyDescent="0.3">
      <c r="A18">
        <v>1590</v>
      </c>
      <c r="B18" t="s">
        <v>25</v>
      </c>
      <c r="C18" t="s">
        <v>11</v>
      </c>
      <c r="D18" t="s">
        <v>26</v>
      </c>
      <c r="E18" t="s">
        <v>16</v>
      </c>
      <c r="F18">
        <v>400</v>
      </c>
      <c r="G18">
        <v>4.0999999999999996</v>
      </c>
      <c r="H18">
        <v>5000</v>
      </c>
      <c r="I18" t="s">
        <v>27</v>
      </c>
      <c r="J18">
        <v>56</v>
      </c>
    </row>
    <row r="19" spans="1:10" x14ac:dyDescent="0.3">
      <c r="A19">
        <v>1590</v>
      </c>
      <c r="B19" t="s">
        <v>25</v>
      </c>
      <c r="C19" t="s">
        <v>11</v>
      </c>
      <c r="D19" t="s">
        <v>26</v>
      </c>
      <c r="E19" t="s">
        <v>29</v>
      </c>
      <c r="F19">
        <v>400</v>
      </c>
      <c r="G19">
        <v>4.0999999999999996</v>
      </c>
      <c r="H19">
        <v>5000</v>
      </c>
      <c r="I19" t="s">
        <v>27</v>
      </c>
      <c r="J19">
        <v>56</v>
      </c>
    </row>
    <row r="20" spans="1:10" x14ac:dyDescent="0.3">
      <c r="A20">
        <v>1590</v>
      </c>
      <c r="B20" t="s">
        <v>25</v>
      </c>
      <c r="C20" t="s">
        <v>11</v>
      </c>
      <c r="D20" t="s">
        <v>26</v>
      </c>
      <c r="E20" t="s">
        <v>30</v>
      </c>
      <c r="F20">
        <v>400</v>
      </c>
      <c r="G20">
        <v>4.0999999999999996</v>
      </c>
      <c r="H20">
        <v>5000</v>
      </c>
      <c r="I20" t="s">
        <v>27</v>
      </c>
      <c r="J20">
        <v>56</v>
      </c>
    </row>
    <row r="21" spans="1:10" x14ac:dyDescent="0.3">
      <c r="A21">
        <v>1590</v>
      </c>
      <c r="B21" t="s">
        <v>25</v>
      </c>
      <c r="C21" t="s">
        <v>11</v>
      </c>
      <c r="D21" t="s">
        <v>26</v>
      </c>
      <c r="E21" t="s">
        <v>13</v>
      </c>
      <c r="F21">
        <v>400</v>
      </c>
      <c r="G21">
        <v>4.0999999999999996</v>
      </c>
      <c r="H21">
        <v>5000</v>
      </c>
      <c r="I21" t="s">
        <v>27</v>
      </c>
      <c r="J21">
        <v>56</v>
      </c>
    </row>
    <row r="22" spans="1:10" x14ac:dyDescent="0.3">
      <c r="A22">
        <v>1593</v>
      </c>
      <c r="B22" t="s">
        <v>25</v>
      </c>
      <c r="C22" t="s">
        <v>11</v>
      </c>
      <c r="D22" t="s">
        <v>31</v>
      </c>
      <c r="E22" t="s">
        <v>29</v>
      </c>
      <c r="F22">
        <v>250</v>
      </c>
      <c r="G22">
        <v>4.0999999999999996</v>
      </c>
      <c r="H22">
        <v>100</v>
      </c>
      <c r="I22" t="s">
        <v>32</v>
      </c>
      <c r="J22">
        <v>58</v>
      </c>
    </row>
    <row r="23" spans="1:10" x14ac:dyDescent="0.3">
      <c r="A23">
        <v>1593</v>
      </c>
      <c r="B23" t="s">
        <v>25</v>
      </c>
      <c r="C23" t="s">
        <v>11</v>
      </c>
      <c r="D23" t="s">
        <v>31</v>
      </c>
      <c r="E23" t="s">
        <v>33</v>
      </c>
      <c r="F23">
        <v>250</v>
      </c>
      <c r="G23">
        <v>4.0999999999999996</v>
      </c>
      <c r="H23">
        <v>100</v>
      </c>
      <c r="I23" t="s">
        <v>32</v>
      </c>
      <c r="J23">
        <v>58</v>
      </c>
    </row>
    <row r="24" spans="1:10" x14ac:dyDescent="0.3">
      <c r="A24">
        <v>1593</v>
      </c>
      <c r="B24" t="s">
        <v>25</v>
      </c>
      <c r="C24" t="s">
        <v>11</v>
      </c>
      <c r="D24" t="s">
        <v>31</v>
      </c>
      <c r="E24" t="s">
        <v>34</v>
      </c>
      <c r="F24">
        <v>250</v>
      </c>
      <c r="G24">
        <v>4.0999999999999996</v>
      </c>
      <c r="H24">
        <v>100</v>
      </c>
      <c r="I24" t="s">
        <v>32</v>
      </c>
      <c r="J24">
        <v>58</v>
      </c>
    </row>
    <row r="25" spans="1:10" x14ac:dyDescent="0.3">
      <c r="A25">
        <v>1844</v>
      </c>
      <c r="B25" t="s">
        <v>35</v>
      </c>
      <c r="C25" t="s">
        <v>11</v>
      </c>
      <c r="D25" t="s">
        <v>36</v>
      </c>
      <c r="E25" t="s">
        <v>17</v>
      </c>
      <c r="F25">
        <v>850</v>
      </c>
      <c r="G25">
        <v>4.3</v>
      </c>
      <c r="H25">
        <v>500</v>
      </c>
      <c r="I25" t="s">
        <v>37</v>
      </c>
      <c r="J25">
        <v>64</v>
      </c>
    </row>
    <row r="26" spans="1:10" x14ac:dyDescent="0.3">
      <c r="A26">
        <v>1844</v>
      </c>
      <c r="B26" t="s">
        <v>35</v>
      </c>
      <c r="C26" t="s">
        <v>11</v>
      </c>
      <c r="D26" t="s">
        <v>36</v>
      </c>
      <c r="E26" t="s">
        <v>38</v>
      </c>
      <c r="F26">
        <v>850</v>
      </c>
      <c r="G26">
        <v>4.3</v>
      </c>
      <c r="H26">
        <v>500</v>
      </c>
      <c r="I26" t="s">
        <v>37</v>
      </c>
      <c r="J26">
        <v>64</v>
      </c>
    </row>
    <row r="27" spans="1:10" x14ac:dyDescent="0.3">
      <c r="A27">
        <v>1848</v>
      </c>
      <c r="B27" t="s">
        <v>25</v>
      </c>
      <c r="C27" t="s">
        <v>11</v>
      </c>
      <c r="D27" t="s">
        <v>39</v>
      </c>
      <c r="E27" t="s">
        <v>40</v>
      </c>
      <c r="F27">
        <v>1200</v>
      </c>
      <c r="G27">
        <v>4.2</v>
      </c>
      <c r="H27">
        <v>100</v>
      </c>
      <c r="I27" t="s">
        <v>41</v>
      </c>
      <c r="J27">
        <v>69</v>
      </c>
    </row>
    <row r="28" spans="1:10" x14ac:dyDescent="0.3">
      <c r="A28">
        <v>1848</v>
      </c>
      <c r="B28" t="s">
        <v>25</v>
      </c>
      <c r="C28" t="s">
        <v>11</v>
      </c>
      <c r="D28" t="s">
        <v>39</v>
      </c>
      <c r="E28" t="s">
        <v>42</v>
      </c>
      <c r="F28">
        <v>1200</v>
      </c>
      <c r="G28">
        <v>4.2</v>
      </c>
      <c r="H28">
        <v>100</v>
      </c>
      <c r="I28" t="s">
        <v>41</v>
      </c>
      <c r="J28">
        <v>69</v>
      </c>
    </row>
    <row r="29" spans="1:10" x14ac:dyDescent="0.3">
      <c r="A29">
        <v>2344</v>
      </c>
      <c r="B29" t="s">
        <v>43</v>
      </c>
      <c r="C29" t="s">
        <v>11</v>
      </c>
      <c r="D29" t="s">
        <v>44</v>
      </c>
      <c r="E29" t="s">
        <v>45</v>
      </c>
      <c r="F29">
        <v>500</v>
      </c>
      <c r="G29">
        <v>4.0999999999999996</v>
      </c>
      <c r="H29">
        <v>100</v>
      </c>
      <c r="I29" t="s">
        <v>46</v>
      </c>
      <c r="J29">
        <v>66</v>
      </c>
    </row>
    <row r="30" spans="1:10" x14ac:dyDescent="0.3">
      <c r="A30">
        <v>2344</v>
      </c>
      <c r="B30" t="s">
        <v>43</v>
      </c>
      <c r="C30" t="s">
        <v>11</v>
      </c>
      <c r="D30" t="s">
        <v>44</v>
      </c>
      <c r="E30" t="s">
        <v>47</v>
      </c>
      <c r="F30">
        <v>500</v>
      </c>
      <c r="G30">
        <v>4.0999999999999996</v>
      </c>
      <c r="H30">
        <v>100</v>
      </c>
      <c r="I30" t="s">
        <v>46</v>
      </c>
      <c r="J30">
        <v>66</v>
      </c>
    </row>
    <row r="31" spans="1:10" x14ac:dyDescent="0.3">
      <c r="A31">
        <v>2348</v>
      </c>
      <c r="B31" t="s">
        <v>48</v>
      </c>
      <c r="C31" t="s">
        <v>11</v>
      </c>
      <c r="D31" t="s">
        <v>49</v>
      </c>
      <c r="E31" t="s">
        <v>24</v>
      </c>
      <c r="F31">
        <v>800</v>
      </c>
      <c r="G31">
        <v>4.2</v>
      </c>
      <c r="H31">
        <v>1000</v>
      </c>
      <c r="I31" t="s">
        <v>50</v>
      </c>
      <c r="J31">
        <v>68</v>
      </c>
    </row>
    <row r="32" spans="1:10" x14ac:dyDescent="0.3">
      <c r="A32">
        <v>2348</v>
      </c>
      <c r="B32" t="s">
        <v>48</v>
      </c>
      <c r="C32" t="s">
        <v>11</v>
      </c>
      <c r="D32" t="s">
        <v>49</v>
      </c>
      <c r="E32" t="s">
        <v>45</v>
      </c>
      <c r="F32">
        <v>800</v>
      </c>
      <c r="G32">
        <v>4.2</v>
      </c>
      <c r="H32">
        <v>1000</v>
      </c>
      <c r="I32" t="s">
        <v>50</v>
      </c>
      <c r="J32">
        <v>68</v>
      </c>
    </row>
    <row r="33" spans="1:10" x14ac:dyDescent="0.3">
      <c r="A33">
        <v>2348</v>
      </c>
      <c r="B33" t="s">
        <v>48</v>
      </c>
      <c r="C33" t="s">
        <v>11</v>
      </c>
      <c r="D33" t="s">
        <v>49</v>
      </c>
      <c r="E33" t="s">
        <v>17</v>
      </c>
      <c r="F33">
        <v>800</v>
      </c>
      <c r="G33">
        <v>4.2</v>
      </c>
      <c r="H33">
        <v>1000</v>
      </c>
      <c r="I33" t="s">
        <v>50</v>
      </c>
      <c r="J33">
        <v>68</v>
      </c>
    </row>
    <row r="34" spans="1:10" x14ac:dyDescent="0.3">
      <c r="A34">
        <v>2348</v>
      </c>
      <c r="B34" t="s">
        <v>48</v>
      </c>
      <c r="C34" t="s">
        <v>11</v>
      </c>
      <c r="D34" t="s">
        <v>49</v>
      </c>
      <c r="E34" t="s">
        <v>28</v>
      </c>
      <c r="F34">
        <v>800</v>
      </c>
      <c r="G34">
        <v>4.2</v>
      </c>
      <c r="H34">
        <v>1000</v>
      </c>
      <c r="I34" t="s">
        <v>50</v>
      </c>
      <c r="J34">
        <v>68</v>
      </c>
    </row>
    <row r="35" spans="1:10" x14ac:dyDescent="0.3">
      <c r="A35">
        <v>2770</v>
      </c>
      <c r="B35" t="s">
        <v>48</v>
      </c>
      <c r="C35" t="s">
        <v>11</v>
      </c>
      <c r="D35" t="s">
        <v>51</v>
      </c>
      <c r="E35" t="s">
        <v>45</v>
      </c>
      <c r="F35">
        <v>300</v>
      </c>
      <c r="G35">
        <v>4.2</v>
      </c>
      <c r="H35">
        <v>1000</v>
      </c>
      <c r="I35" t="s">
        <v>50</v>
      </c>
      <c r="J35">
        <v>57</v>
      </c>
    </row>
    <row r="36" spans="1:10" x14ac:dyDescent="0.3">
      <c r="A36">
        <v>2770</v>
      </c>
      <c r="B36" t="s">
        <v>48</v>
      </c>
      <c r="C36" t="s">
        <v>11</v>
      </c>
      <c r="D36" t="s">
        <v>51</v>
      </c>
      <c r="E36" t="s">
        <v>17</v>
      </c>
      <c r="F36">
        <v>300</v>
      </c>
      <c r="G36">
        <v>4.2</v>
      </c>
      <c r="H36">
        <v>1000</v>
      </c>
      <c r="I36" t="s">
        <v>50</v>
      </c>
      <c r="J36">
        <v>57</v>
      </c>
    </row>
    <row r="37" spans="1:10" x14ac:dyDescent="0.3">
      <c r="A37">
        <v>2770</v>
      </c>
      <c r="B37" t="s">
        <v>48</v>
      </c>
      <c r="C37" t="s">
        <v>11</v>
      </c>
      <c r="D37" t="s">
        <v>51</v>
      </c>
      <c r="E37" t="s">
        <v>29</v>
      </c>
      <c r="F37">
        <v>300</v>
      </c>
      <c r="G37">
        <v>4.2</v>
      </c>
      <c r="H37">
        <v>1000</v>
      </c>
      <c r="I37" t="s">
        <v>50</v>
      </c>
      <c r="J37">
        <v>57</v>
      </c>
    </row>
    <row r="38" spans="1:10" x14ac:dyDescent="0.3">
      <c r="A38">
        <v>2770</v>
      </c>
      <c r="B38" t="s">
        <v>48</v>
      </c>
      <c r="C38" t="s">
        <v>11</v>
      </c>
      <c r="D38" t="s">
        <v>51</v>
      </c>
      <c r="E38" t="s">
        <v>52</v>
      </c>
      <c r="F38">
        <v>300</v>
      </c>
      <c r="G38">
        <v>4.2</v>
      </c>
      <c r="H38">
        <v>1000</v>
      </c>
      <c r="I38" t="s">
        <v>50</v>
      </c>
      <c r="J38">
        <v>57</v>
      </c>
    </row>
    <row r="39" spans="1:10" x14ac:dyDescent="0.3">
      <c r="A39">
        <v>2770</v>
      </c>
      <c r="B39" t="s">
        <v>48</v>
      </c>
      <c r="C39" t="s">
        <v>11</v>
      </c>
      <c r="D39" t="s">
        <v>51</v>
      </c>
      <c r="E39" t="s">
        <v>47</v>
      </c>
      <c r="F39">
        <v>300</v>
      </c>
      <c r="G39">
        <v>4.2</v>
      </c>
      <c r="H39">
        <v>1000</v>
      </c>
      <c r="I39" t="s">
        <v>50</v>
      </c>
      <c r="J39">
        <v>57</v>
      </c>
    </row>
    <row r="40" spans="1:10" x14ac:dyDescent="0.3">
      <c r="A40">
        <v>2776</v>
      </c>
      <c r="B40" t="s">
        <v>53</v>
      </c>
      <c r="C40" t="s">
        <v>11</v>
      </c>
      <c r="D40" t="s">
        <v>54</v>
      </c>
      <c r="E40" t="s">
        <v>55</v>
      </c>
      <c r="F40">
        <v>600</v>
      </c>
      <c r="G40">
        <v>4.2</v>
      </c>
      <c r="H40">
        <v>500</v>
      </c>
      <c r="I40" t="s">
        <v>56</v>
      </c>
      <c r="J40">
        <v>37</v>
      </c>
    </row>
    <row r="41" spans="1:10" x14ac:dyDescent="0.3">
      <c r="A41">
        <v>2776</v>
      </c>
      <c r="B41" t="s">
        <v>53</v>
      </c>
      <c r="C41" t="s">
        <v>11</v>
      </c>
      <c r="D41" t="s">
        <v>54</v>
      </c>
      <c r="E41" t="s">
        <v>57</v>
      </c>
      <c r="F41">
        <v>600</v>
      </c>
      <c r="G41">
        <v>4.2</v>
      </c>
      <c r="H41">
        <v>500</v>
      </c>
      <c r="I41" t="s">
        <v>56</v>
      </c>
      <c r="J41">
        <v>37</v>
      </c>
    </row>
    <row r="42" spans="1:10" x14ac:dyDescent="0.3">
      <c r="A42">
        <v>2776</v>
      </c>
      <c r="B42" t="s">
        <v>53</v>
      </c>
      <c r="C42" t="s">
        <v>11</v>
      </c>
      <c r="D42" t="s">
        <v>54</v>
      </c>
      <c r="E42" t="s">
        <v>29</v>
      </c>
      <c r="F42">
        <v>600</v>
      </c>
      <c r="G42">
        <v>4.2</v>
      </c>
      <c r="H42">
        <v>500</v>
      </c>
      <c r="I42" t="s">
        <v>56</v>
      </c>
      <c r="J42">
        <v>37</v>
      </c>
    </row>
    <row r="43" spans="1:10" x14ac:dyDescent="0.3">
      <c r="A43">
        <v>2776</v>
      </c>
      <c r="B43" t="s">
        <v>53</v>
      </c>
      <c r="C43" t="s">
        <v>11</v>
      </c>
      <c r="D43" t="s">
        <v>54</v>
      </c>
      <c r="E43" t="s">
        <v>58</v>
      </c>
      <c r="F43">
        <v>600</v>
      </c>
      <c r="G43">
        <v>4.2</v>
      </c>
      <c r="H43">
        <v>500</v>
      </c>
      <c r="I43" t="s">
        <v>56</v>
      </c>
      <c r="J43">
        <v>37</v>
      </c>
    </row>
    <row r="44" spans="1:10" x14ac:dyDescent="0.3">
      <c r="A44">
        <v>2776</v>
      </c>
      <c r="B44" t="s">
        <v>53</v>
      </c>
      <c r="C44" t="s">
        <v>11</v>
      </c>
      <c r="D44" t="s">
        <v>54</v>
      </c>
      <c r="E44" t="s">
        <v>59</v>
      </c>
      <c r="F44">
        <v>600</v>
      </c>
      <c r="G44">
        <v>4.2</v>
      </c>
      <c r="H44">
        <v>500</v>
      </c>
      <c r="I44" t="s">
        <v>56</v>
      </c>
      <c r="J44">
        <v>37</v>
      </c>
    </row>
    <row r="45" spans="1:10" x14ac:dyDescent="0.3">
      <c r="A45">
        <v>2777</v>
      </c>
      <c r="B45" t="s">
        <v>53</v>
      </c>
      <c r="C45" t="s">
        <v>11</v>
      </c>
      <c r="D45" t="s">
        <v>60</v>
      </c>
      <c r="E45" t="s">
        <v>17</v>
      </c>
      <c r="F45">
        <v>500</v>
      </c>
      <c r="G45">
        <v>4</v>
      </c>
      <c r="H45">
        <v>1000</v>
      </c>
      <c r="I45" t="s">
        <v>56</v>
      </c>
      <c r="J45">
        <v>39</v>
      </c>
    </row>
    <row r="46" spans="1:10" x14ac:dyDescent="0.3">
      <c r="A46">
        <v>2795</v>
      </c>
      <c r="B46" t="s">
        <v>61</v>
      </c>
      <c r="C46" t="s">
        <v>11</v>
      </c>
      <c r="D46" t="s">
        <v>62</v>
      </c>
      <c r="E46" t="s">
        <v>47</v>
      </c>
      <c r="F46">
        <v>500</v>
      </c>
      <c r="G46">
        <v>4.3</v>
      </c>
      <c r="H46">
        <v>1000</v>
      </c>
      <c r="I46" t="s">
        <v>63</v>
      </c>
      <c r="J46">
        <v>30</v>
      </c>
    </row>
    <row r="47" spans="1:10" x14ac:dyDescent="0.3">
      <c r="A47">
        <v>2795</v>
      </c>
      <c r="B47" t="s">
        <v>61</v>
      </c>
      <c r="C47" t="s">
        <v>11</v>
      </c>
      <c r="D47" t="s">
        <v>62</v>
      </c>
      <c r="E47" t="s">
        <v>45</v>
      </c>
      <c r="F47">
        <v>500</v>
      </c>
      <c r="G47">
        <v>4.3</v>
      </c>
      <c r="H47">
        <v>1000</v>
      </c>
      <c r="I47" t="s">
        <v>63</v>
      </c>
      <c r="J47">
        <v>30</v>
      </c>
    </row>
    <row r="48" spans="1:10" x14ac:dyDescent="0.3">
      <c r="A48">
        <v>2795</v>
      </c>
      <c r="B48" t="s">
        <v>61</v>
      </c>
      <c r="C48" t="s">
        <v>11</v>
      </c>
      <c r="D48" t="s">
        <v>62</v>
      </c>
      <c r="E48" t="s">
        <v>17</v>
      </c>
      <c r="F48">
        <v>500</v>
      </c>
      <c r="G48">
        <v>4.3</v>
      </c>
      <c r="H48">
        <v>1000</v>
      </c>
      <c r="I48" t="s">
        <v>63</v>
      </c>
      <c r="J48">
        <v>30</v>
      </c>
    </row>
    <row r="49" spans="1:10" x14ac:dyDescent="0.3">
      <c r="A49">
        <v>2796</v>
      </c>
      <c r="B49" t="s">
        <v>61</v>
      </c>
      <c r="C49" t="s">
        <v>11</v>
      </c>
      <c r="D49" t="s">
        <v>49</v>
      </c>
      <c r="E49" t="s">
        <v>24</v>
      </c>
      <c r="F49">
        <v>800</v>
      </c>
      <c r="G49">
        <v>4.0999999999999996</v>
      </c>
      <c r="H49">
        <v>1000</v>
      </c>
      <c r="I49" t="s">
        <v>63</v>
      </c>
      <c r="J49">
        <v>36</v>
      </c>
    </row>
    <row r="50" spans="1:10" x14ac:dyDescent="0.3">
      <c r="A50">
        <v>2796</v>
      </c>
      <c r="B50" t="s">
        <v>61</v>
      </c>
      <c r="C50" t="s">
        <v>11</v>
      </c>
      <c r="D50" t="s">
        <v>49</v>
      </c>
      <c r="E50" t="s">
        <v>45</v>
      </c>
      <c r="F50">
        <v>800</v>
      </c>
      <c r="G50">
        <v>4.0999999999999996</v>
      </c>
      <c r="H50">
        <v>1000</v>
      </c>
      <c r="I50" t="s">
        <v>63</v>
      </c>
      <c r="J50">
        <v>36</v>
      </c>
    </row>
    <row r="51" spans="1:10" x14ac:dyDescent="0.3">
      <c r="A51">
        <v>2796</v>
      </c>
      <c r="B51" t="s">
        <v>61</v>
      </c>
      <c r="C51" t="s">
        <v>11</v>
      </c>
      <c r="D51" t="s">
        <v>49</v>
      </c>
      <c r="E51" t="s">
        <v>17</v>
      </c>
      <c r="F51">
        <v>800</v>
      </c>
      <c r="G51">
        <v>4.0999999999999996</v>
      </c>
      <c r="H51">
        <v>1000</v>
      </c>
      <c r="I51" t="s">
        <v>63</v>
      </c>
      <c r="J51">
        <v>36</v>
      </c>
    </row>
    <row r="52" spans="1:10" x14ac:dyDescent="0.3">
      <c r="A52">
        <v>2796</v>
      </c>
      <c r="B52" t="s">
        <v>61</v>
      </c>
      <c r="C52" t="s">
        <v>11</v>
      </c>
      <c r="D52" t="s">
        <v>49</v>
      </c>
      <c r="E52" t="s">
        <v>28</v>
      </c>
      <c r="F52">
        <v>800</v>
      </c>
      <c r="G52">
        <v>4.0999999999999996</v>
      </c>
      <c r="H52">
        <v>1000</v>
      </c>
      <c r="I52" t="s">
        <v>63</v>
      </c>
      <c r="J52">
        <v>36</v>
      </c>
    </row>
    <row r="53" spans="1:10" x14ac:dyDescent="0.3">
      <c r="A53">
        <v>3324</v>
      </c>
      <c r="B53" t="s">
        <v>35</v>
      </c>
      <c r="C53" t="s">
        <v>11</v>
      </c>
      <c r="D53" t="s">
        <v>64</v>
      </c>
      <c r="E53" t="s">
        <v>65</v>
      </c>
      <c r="F53">
        <v>250</v>
      </c>
      <c r="G53">
        <v>4.0999999999999996</v>
      </c>
      <c r="H53">
        <v>1000</v>
      </c>
      <c r="I53" t="s">
        <v>66</v>
      </c>
      <c r="J53">
        <v>56</v>
      </c>
    </row>
    <row r="54" spans="1:10" x14ac:dyDescent="0.3">
      <c r="A54">
        <v>3324</v>
      </c>
      <c r="B54" t="s">
        <v>35</v>
      </c>
      <c r="C54" t="s">
        <v>11</v>
      </c>
      <c r="D54" t="s">
        <v>64</v>
      </c>
      <c r="E54" t="s">
        <v>38</v>
      </c>
      <c r="F54">
        <v>250</v>
      </c>
      <c r="G54">
        <v>4.0999999999999996</v>
      </c>
      <c r="H54">
        <v>1000</v>
      </c>
      <c r="I54" t="s">
        <v>66</v>
      </c>
      <c r="J54">
        <v>56</v>
      </c>
    </row>
    <row r="55" spans="1:10" x14ac:dyDescent="0.3">
      <c r="A55">
        <v>3549</v>
      </c>
      <c r="B55" t="s">
        <v>25</v>
      </c>
      <c r="C55" t="s">
        <v>11</v>
      </c>
      <c r="D55" t="s">
        <v>67</v>
      </c>
      <c r="E55" t="s">
        <v>68</v>
      </c>
      <c r="F55">
        <v>150</v>
      </c>
      <c r="G55">
        <v>4.2</v>
      </c>
      <c r="H55">
        <v>500</v>
      </c>
      <c r="I55" t="s">
        <v>69</v>
      </c>
      <c r="J55">
        <v>65</v>
      </c>
    </row>
    <row r="56" spans="1:10" x14ac:dyDescent="0.3">
      <c r="A56">
        <v>3549</v>
      </c>
      <c r="B56" t="s">
        <v>25</v>
      </c>
      <c r="C56" t="s">
        <v>11</v>
      </c>
      <c r="D56" t="s">
        <v>67</v>
      </c>
      <c r="E56" t="s">
        <v>34</v>
      </c>
      <c r="F56">
        <v>150</v>
      </c>
      <c r="G56">
        <v>4.2</v>
      </c>
      <c r="H56">
        <v>500</v>
      </c>
      <c r="I56" t="s">
        <v>69</v>
      </c>
      <c r="J56">
        <v>65</v>
      </c>
    </row>
    <row r="57" spans="1:10" x14ac:dyDescent="0.3">
      <c r="A57">
        <v>3549</v>
      </c>
      <c r="B57" t="s">
        <v>25</v>
      </c>
      <c r="C57" t="s">
        <v>11</v>
      </c>
      <c r="D57" t="s">
        <v>67</v>
      </c>
      <c r="E57" t="s">
        <v>29</v>
      </c>
      <c r="F57">
        <v>150</v>
      </c>
      <c r="G57">
        <v>4.2</v>
      </c>
      <c r="H57">
        <v>500</v>
      </c>
      <c r="I57" t="s">
        <v>69</v>
      </c>
      <c r="J57">
        <v>65</v>
      </c>
    </row>
    <row r="58" spans="1:10" x14ac:dyDescent="0.3">
      <c r="A58">
        <v>3549</v>
      </c>
      <c r="B58" t="s">
        <v>25</v>
      </c>
      <c r="C58" t="s">
        <v>11</v>
      </c>
      <c r="D58" t="s">
        <v>67</v>
      </c>
      <c r="E58" t="s">
        <v>33</v>
      </c>
      <c r="F58">
        <v>150</v>
      </c>
      <c r="G58">
        <v>4.2</v>
      </c>
      <c r="H58">
        <v>500</v>
      </c>
      <c r="I58" t="s">
        <v>69</v>
      </c>
      <c r="J58">
        <v>65</v>
      </c>
    </row>
    <row r="59" spans="1:10" x14ac:dyDescent="0.3">
      <c r="A59">
        <v>3549</v>
      </c>
      <c r="B59" t="s">
        <v>25</v>
      </c>
      <c r="C59" t="s">
        <v>11</v>
      </c>
      <c r="D59" t="s">
        <v>67</v>
      </c>
      <c r="E59" t="s">
        <v>70</v>
      </c>
      <c r="F59">
        <v>150</v>
      </c>
      <c r="G59">
        <v>4.2</v>
      </c>
      <c r="H59">
        <v>500</v>
      </c>
      <c r="I59" t="s">
        <v>69</v>
      </c>
      <c r="J59">
        <v>65</v>
      </c>
    </row>
    <row r="60" spans="1:10" x14ac:dyDescent="0.3">
      <c r="A60">
        <v>3549</v>
      </c>
      <c r="B60" t="s">
        <v>25</v>
      </c>
      <c r="C60" t="s">
        <v>11</v>
      </c>
      <c r="D60" t="s">
        <v>67</v>
      </c>
      <c r="E60" t="s">
        <v>58</v>
      </c>
      <c r="F60">
        <v>150</v>
      </c>
      <c r="G60">
        <v>4.2</v>
      </c>
      <c r="H60">
        <v>500</v>
      </c>
      <c r="I60" t="s">
        <v>69</v>
      </c>
      <c r="J60">
        <v>65</v>
      </c>
    </row>
    <row r="61" spans="1:10" x14ac:dyDescent="0.3">
      <c r="A61">
        <v>3914</v>
      </c>
      <c r="B61" t="s">
        <v>71</v>
      </c>
      <c r="C61" t="s">
        <v>11</v>
      </c>
      <c r="D61" t="s">
        <v>72</v>
      </c>
      <c r="E61" t="s">
        <v>55</v>
      </c>
      <c r="F61">
        <v>300</v>
      </c>
      <c r="G61">
        <v>3.9</v>
      </c>
      <c r="H61">
        <v>100</v>
      </c>
      <c r="I61" t="s">
        <v>73</v>
      </c>
      <c r="J61">
        <v>68</v>
      </c>
    </row>
    <row r="62" spans="1:10" x14ac:dyDescent="0.3">
      <c r="A62">
        <v>3914</v>
      </c>
      <c r="B62" t="s">
        <v>71</v>
      </c>
      <c r="C62" t="s">
        <v>11</v>
      </c>
      <c r="D62" t="s">
        <v>72</v>
      </c>
      <c r="E62" t="s">
        <v>29</v>
      </c>
      <c r="F62">
        <v>300</v>
      </c>
      <c r="G62">
        <v>3.9</v>
      </c>
      <c r="H62">
        <v>100</v>
      </c>
      <c r="I62" t="s">
        <v>73</v>
      </c>
      <c r="J62">
        <v>68</v>
      </c>
    </row>
    <row r="63" spans="1:10" x14ac:dyDescent="0.3">
      <c r="A63">
        <v>4138</v>
      </c>
      <c r="B63" t="s">
        <v>74</v>
      </c>
      <c r="C63" t="s">
        <v>11</v>
      </c>
      <c r="D63" t="s">
        <v>75</v>
      </c>
      <c r="E63" t="s">
        <v>24</v>
      </c>
      <c r="F63">
        <v>300</v>
      </c>
      <c r="G63">
        <v>4.0999999999999996</v>
      </c>
      <c r="H63">
        <v>10000</v>
      </c>
      <c r="I63" t="s">
        <v>76</v>
      </c>
      <c r="J63">
        <v>24</v>
      </c>
    </row>
    <row r="64" spans="1:10" x14ac:dyDescent="0.3">
      <c r="A64">
        <v>4138</v>
      </c>
      <c r="B64" t="s">
        <v>74</v>
      </c>
      <c r="C64" t="s">
        <v>11</v>
      </c>
      <c r="D64" t="s">
        <v>75</v>
      </c>
      <c r="E64" t="s">
        <v>28</v>
      </c>
      <c r="F64">
        <v>300</v>
      </c>
      <c r="G64">
        <v>4.0999999999999996</v>
      </c>
      <c r="H64">
        <v>10000</v>
      </c>
      <c r="I64" t="s">
        <v>76</v>
      </c>
      <c r="J64">
        <v>24</v>
      </c>
    </row>
    <row r="65" spans="1:10" x14ac:dyDescent="0.3">
      <c r="A65">
        <v>4138</v>
      </c>
      <c r="B65" t="s">
        <v>74</v>
      </c>
      <c r="C65" t="s">
        <v>11</v>
      </c>
      <c r="D65" t="s">
        <v>75</v>
      </c>
      <c r="E65" t="s">
        <v>17</v>
      </c>
      <c r="F65">
        <v>300</v>
      </c>
      <c r="G65">
        <v>4.0999999999999996</v>
      </c>
      <c r="H65">
        <v>10000</v>
      </c>
      <c r="I65" t="s">
        <v>76</v>
      </c>
      <c r="J65">
        <v>24</v>
      </c>
    </row>
    <row r="66" spans="1:10" x14ac:dyDescent="0.3">
      <c r="A66">
        <v>4138</v>
      </c>
      <c r="B66" t="s">
        <v>74</v>
      </c>
      <c r="C66" t="s">
        <v>11</v>
      </c>
      <c r="D66" t="s">
        <v>75</v>
      </c>
      <c r="E66" t="s">
        <v>16</v>
      </c>
      <c r="F66">
        <v>300</v>
      </c>
      <c r="G66">
        <v>4.0999999999999996</v>
      </c>
      <c r="H66">
        <v>10000</v>
      </c>
      <c r="I66" t="s">
        <v>76</v>
      </c>
      <c r="J66">
        <v>24</v>
      </c>
    </row>
    <row r="67" spans="1:10" x14ac:dyDescent="0.3">
      <c r="A67">
        <v>4138</v>
      </c>
      <c r="B67" t="s">
        <v>74</v>
      </c>
      <c r="C67" t="s">
        <v>11</v>
      </c>
      <c r="D67" t="s">
        <v>75</v>
      </c>
      <c r="E67" t="s">
        <v>30</v>
      </c>
      <c r="F67">
        <v>300</v>
      </c>
      <c r="G67">
        <v>4.0999999999999996</v>
      </c>
      <c r="H67">
        <v>10000</v>
      </c>
      <c r="I67" t="s">
        <v>76</v>
      </c>
      <c r="J67">
        <v>24</v>
      </c>
    </row>
    <row r="68" spans="1:10" x14ac:dyDescent="0.3">
      <c r="A68">
        <v>4138</v>
      </c>
      <c r="B68" t="s">
        <v>74</v>
      </c>
      <c r="C68" t="s">
        <v>11</v>
      </c>
      <c r="D68" t="s">
        <v>75</v>
      </c>
      <c r="E68" t="s">
        <v>29</v>
      </c>
      <c r="F68">
        <v>300</v>
      </c>
      <c r="G68">
        <v>4.0999999999999996</v>
      </c>
      <c r="H68">
        <v>10000</v>
      </c>
      <c r="I68" t="s">
        <v>76</v>
      </c>
      <c r="J68">
        <v>24</v>
      </c>
    </row>
    <row r="69" spans="1:10" x14ac:dyDescent="0.3">
      <c r="A69">
        <v>4188</v>
      </c>
      <c r="B69" t="s">
        <v>77</v>
      </c>
      <c r="C69" t="s">
        <v>11</v>
      </c>
      <c r="D69" t="s">
        <v>78</v>
      </c>
      <c r="E69" t="s">
        <v>17</v>
      </c>
      <c r="F69">
        <v>250</v>
      </c>
      <c r="G69">
        <v>3.7</v>
      </c>
      <c r="H69">
        <v>500</v>
      </c>
      <c r="I69" t="s">
        <v>79</v>
      </c>
      <c r="J69">
        <v>39</v>
      </c>
    </row>
    <row r="70" spans="1:10" x14ac:dyDescent="0.3">
      <c r="A70">
        <v>4188</v>
      </c>
      <c r="B70" t="s">
        <v>77</v>
      </c>
      <c r="C70" t="s">
        <v>11</v>
      </c>
      <c r="D70" t="s">
        <v>78</v>
      </c>
      <c r="E70" t="s">
        <v>59</v>
      </c>
      <c r="F70">
        <v>250</v>
      </c>
      <c r="G70">
        <v>3.7</v>
      </c>
      <c r="H70">
        <v>500</v>
      </c>
      <c r="I70" t="s">
        <v>79</v>
      </c>
      <c r="J70">
        <v>39</v>
      </c>
    </row>
    <row r="71" spans="1:10" x14ac:dyDescent="0.3">
      <c r="A71">
        <v>4188</v>
      </c>
      <c r="B71" t="s">
        <v>77</v>
      </c>
      <c r="C71" t="s">
        <v>11</v>
      </c>
      <c r="D71" t="s">
        <v>78</v>
      </c>
      <c r="E71" t="s">
        <v>29</v>
      </c>
      <c r="F71">
        <v>250</v>
      </c>
      <c r="G71">
        <v>3.7</v>
      </c>
      <c r="H71">
        <v>500</v>
      </c>
      <c r="I71" t="s">
        <v>79</v>
      </c>
      <c r="J71">
        <v>39</v>
      </c>
    </row>
    <row r="72" spans="1:10" x14ac:dyDescent="0.3">
      <c r="A72">
        <v>4188</v>
      </c>
      <c r="B72" t="s">
        <v>77</v>
      </c>
      <c r="C72" t="s">
        <v>11</v>
      </c>
      <c r="D72" t="s">
        <v>78</v>
      </c>
      <c r="E72" t="s">
        <v>34</v>
      </c>
      <c r="F72">
        <v>250</v>
      </c>
      <c r="G72">
        <v>3.7</v>
      </c>
      <c r="H72">
        <v>500</v>
      </c>
      <c r="I72" t="s">
        <v>79</v>
      </c>
      <c r="J72">
        <v>39</v>
      </c>
    </row>
    <row r="73" spans="1:10" x14ac:dyDescent="0.3">
      <c r="A73">
        <v>4188</v>
      </c>
      <c r="B73" t="s">
        <v>77</v>
      </c>
      <c r="C73" t="s">
        <v>11</v>
      </c>
      <c r="D73" t="s">
        <v>78</v>
      </c>
      <c r="E73" t="s">
        <v>33</v>
      </c>
      <c r="F73">
        <v>250</v>
      </c>
      <c r="G73">
        <v>3.7</v>
      </c>
      <c r="H73">
        <v>500</v>
      </c>
      <c r="I73" t="s">
        <v>79</v>
      </c>
      <c r="J73">
        <v>39</v>
      </c>
    </row>
    <row r="74" spans="1:10" x14ac:dyDescent="0.3">
      <c r="A74">
        <v>4248</v>
      </c>
      <c r="B74" t="s">
        <v>80</v>
      </c>
      <c r="C74" t="s">
        <v>11</v>
      </c>
      <c r="D74" t="s">
        <v>81</v>
      </c>
      <c r="E74" t="s">
        <v>24</v>
      </c>
      <c r="F74">
        <v>300</v>
      </c>
      <c r="G74">
        <v>3.9</v>
      </c>
      <c r="H74">
        <v>1000</v>
      </c>
      <c r="I74" t="s">
        <v>82</v>
      </c>
      <c r="J74">
        <v>67</v>
      </c>
    </row>
    <row r="75" spans="1:10" x14ac:dyDescent="0.3">
      <c r="A75">
        <v>4248</v>
      </c>
      <c r="B75" t="s">
        <v>80</v>
      </c>
      <c r="C75" t="s">
        <v>11</v>
      </c>
      <c r="D75" t="s">
        <v>81</v>
      </c>
      <c r="E75" t="s">
        <v>17</v>
      </c>
      <c r="F75">
        <v>300</v>
      </c>
      <c r="G75">
        <v>3.9</v>
      </c>
      <c r="H75">
        <v>1000</v>
      </c>
      <c r="I75" t="s">
        <v>82</v>
      </c>
      <c r="J75">
        <v>67</v>
      </c>
    </row>
    <row r="76" spans="1:10" x14ac:dyDescent="0.3">
      <c r="A76">
        <v>4248</v>
      </c>
      <c r="B76" t="s">
        <v>80</v>
      </c>
      <c r="C76" t="s">
        <v>11</v>
      </c>
      <c r="D76" t="s">
        <v>81</v>
      </c>
      <c r="E76" t="s">
        <v>47</v>
      </c>
      <c r="F76">
        <v>300</v>
      </c>
      <c r="G76">
        <v>3.9</v>
      </c>
      <c r="H76">
        <v>1000</v>
      </c>
      <c r="I76" t="s">
        <v>82</v>
      </c>
      <c r="J76">
        <v>67</v>
      </c>
    </row>
    <row r="77" spans="1:10" x14ac:dyDescent="0.3">
      <c r="A77">
        <v>4248</v>
      </c>
      <c r="B77" t="s">
        <v>80</v>
      </c>
      <c r="C77" t="s">
        <v>11</v>
      </c>
      <c r="D77" t="s">
        <v>81</v>
      </c>
      <c r="E77" t="s">
        <v>45</v>
      </c>
      <c r="F77">
        <v>300</v>
      </c>
      <c r="G77">
        <v>3.9</v>
      </c>
      <c r="H77">
        <v>1000</v>
      </c>
      <c r="I77" t="s">
        <v>82</v>
      </c>
      <c r="J77">
        <v>67</v>
      </c>
    </row>
    <row r="78" spans="1:10" x14ac:dyDescent="0.3">
      <c r="A78">
        <v>4248</v>
      </c>
      <c r="B78" t="s">
        <v>80</v>
      </c>
      <c r="C78" t="s">
        <v>11</v>
      </c>
      <c r="D78" t="s">
        <v>81</v>
      </c>
      <c r="E78" t="s">
        <v>28</v>
      </c>
      <c r="F78">
        <v>300</v>
      </c>
      <c r="G78">
        <v>3.9</v>
      </c>
      <c r="H78">
        <v>1000</v>
      </c>
      <c r="I78" t="s">
        <v>82</v>
      </c>
      <c r="J78">
        <v>67</v>
      </c>
    </row>
    <row r="79" spans="1:10" x14ac:dyDescent="0.3">
      <c r="A79">
        <v>4252</v>
      </c>
      <c r="B79" t="s">
        <v>83</v>
      </c>
      <c r="C79" t="s">
        <v>11</v>
      </c>
      <c r="D79" t="s">
        <v>84</v>
      </c>
      <c r="E79" t="s">
        <v>24</v>
      </c>
      <c r="F79">
        <v>300</v>
      </c>
      <c r="G79">
        <v>3.8</v>
      </c>
      <c r="H79">
        <v>1000</v>
      </c>
      <c r="I79" t="s">
        <v>85</v>
      </c>
      <c r="J79">
        <v>70</v>
      </c>
    </row>
    <row r="80" spans="1:10" x14ac:dyDescent="0.3">
      <c r="A80">
        <v>4252</v>
      </c>
      <c r="B80" t="s">
        <v>83</v>
      </c>
      <c r="C80" t="s">
        <v>11</v>
      </c>
      <c r="D80" t="s">
        <v>84</v>
      </c>
      <c r="E80" t="s">
        <v>17</v>
      </c>
      <c r="F80">
        <v>300</v>
      </c>
      <c r="G80">
        <v>3.8</v>
      </c>
      <c r="H80">
        <v>1000</v>
      </c>
      <c r="I80" t="s">
        <v>85</v>
      </c>
      <c r="J80">
        <v>70</v>
      </c>
    </row>
    <row r="81" spans="1:10" x14ac:dyDescent="0.3">
      <c r="A81">
        <v>4252</v>
      </c>
      <c r="B81" t="s">
        <v>83</v>
      </c>
      <c r="C81" t="s">
        <v>11</v>
      </c>
      <c r="D81" t="s">
        <v>84</v>
      </c>
      <c r="E81" t="s">
        <v>47</v>
      </c>
      <c r="F81">
        <v>300</v>
      </c>
      <c r="G81">
        <v>3.8</v>
      </c>
      <c r="H81">
        <v>1000</v>
      </c>
      <c r="I81" t="s">
        <v>85</v>
      </c>
      <c r="J81">
        <v>70</v>
      </c>
    </row>
    <row r="82" spans="1:10" x14ac:dyDescent="0.3">
      <c r="A82">
        <v>4252</v>
      </c>
      <c r="B82" t="s">
        <v>83</v>
      </c>
      <c r="C82" t="s">
        <v>11</v>
      </c>
      <c r="D82" t="s">
        <v>84</v>
      </c>
      <c r="E82" t="s">
        <v>45</v>
      </c>
      <c r="F82">
        <v>300</v>
      </c>
      <c r="G82">
        <v>3.8</v>
      </c>
      <c r="H82">
        <v>1000</v>
      </c>
      <c r="I82" t="s">
        <v>85</v>
      </c>
      <c r="J82">
        <v>70</v>
      </c>
    </row>
    <row r="83" spans="1:10" x14ac:dyDescent="0.3">
      <c r="A83">
        <v>4252</v>
      </c>
      <c r="B83" t="s">
        <v>83</v>
      </c>
      <c r="C83" t="s">
        <v>11</v>
      </c>
      <c r="D83" t="s">
        <v>84</v>
      </c>
      <c r="E83" t="s">
        <v>28</v>
      </c>
      <c r="F83">
        <v>300</v>
      </c>
      <c r="G83">
        <v>3.8</v>
      </c>
      <c r="H83">
        <v>1000</v>
      </c>
      <c r="I83" t="s">
        <v>85</v>
      </c>
      <c r="J83">
        <v>70</v>
      </c>
    </row>
    <row r="84" spans="1:10" x14ac:dyDescent="0.3">
      <c r="A84">
        <v>4256</v>
      </c>
      <c r="B84" t="s">
        <v>86</v>
      </c>
      <c r="C84" t="s">
        <v>11</v>
      </c>
      <c r="D84" t="s">
        <v>87</v>
      </c>
      <c r="E84" t="s">
        <v>24</v>
      </c>
      <c r="F84">
        <v>300</v>
      </c>
      <c r="G84">
        <v>3.8</v>
      </c>
      <c r="H84">
        <v>100</v>
      </c>
      <c r="I84" t="s">
        <v>88</v>
      </c>
      <c r="J84">
        <v>52</v>
      </c>
    </row>
    <row r="85" spans="1:10" x14ac:dyDescent="0.3">
      <c r="A85">
        <v>4256</v>
      </c>
      <c r="B85" t="s">
        <v>86</v>
      </c>
      <c r="C85" t="s">
        <v>11</v>
      </c>
      <c r="D85" t="s">
        <v>87</v>
      </c>
      <c r="E85" t="s">
        <v>17</v>
      </c>
      <c r="F85">
        <v>300</v>
      </c>
      <c r="G85">
        <v>3.8</v>
      </c>
      <c r="H85">
        <v>100</v>
      </c>
      <c r="I85" t="s">
        <v>88</v>
      </c>
      <c r="J85">
        <v>52</v>
      </c>
    </row>
    <row r="86" spans="1:10" x14ac:dyDescent="0.3">
      <c r="A86">
        <v>4256</v>
      </c>
      <c r="B86" t="s">
        <v>86</v>
      </c>
      <c r="C86" t="s">
        <v>11</v>
      </c>
      <c r="D86" t="s">
        <v>87</v>
      </c>
      <c r="E86" t="s">
        <v>45</v>
      </c>
      <c r="F86">
        <v>300</v>
      </c>
      <c r="G86">
        <v>3.8</v>
      </c>
      <c r="H86">
        <v>100</v>
      </c>
      <c r="I86" t="s">
        <v>88</v>
      </c>
      <c r="J86">
        <v>52</v>
      </c>
    </row>
    <row r="87" spans="1:10" x14ac:dyDescent="0.3">
      <c r="A87">
        <v>4256</v>
      </c>
      <c r="B87" t="s">
        <v>86</v>
      </c>
      <c r="C87" t="s">
        <v>11</v>
      </c>
      <c r="D87" t="s">
        <v>87</v>
      </c>
      <c r="E87" t="s">
        <v>47</v>
      </c>
      <c r="F87">
        <v>300</v>
      </c>
      <c r="G87">
        <v>3.8</v>
      </c>
      <c r="H87">
        <v>100</v>
      </c>
      <c r="I87" t="s">
        <v>88</v>
      </c>
      <c r="J87">
        <v>52</v>
      </c>
    </row>
    <row r="88" spans="1:10" x14ac:dyDescent="0.3">
      <c r="A88">
        <v>4320</v>
      </c>
      <c r="B88" t="s">
        <v>89</v>
      </c>
      <c r="C88" t="s">
        <v>11</v>
      </c>
      <c r="D88" t="s">
        <v>90</v>
      </c>
      <c r="E88" t="s">
        <v>24</v>
      </c>
      <c r="F88">
        <v>300</v>
      </c>
      <c r="G88">
        <v>3.9</v>
      </c>
      <c r="H88">
        <v>10000</v>
      </c>
      <c r="I88" t="s">
        <v>89</v>
      </c>
      <c r="J88">
        <v>25</v>
      </c>
    </row>
    <row r="89" spans="1:10" x14ac:dyDescent="0.3">
      <c r="A89">
        <v>4320</v>
      </c>
      <c r="B89" t="s">
        <v>89</v>
      </c>
      <c r="C89" t="s">
        <v>11</v>
      </c>
      <c r="D89" t="s">
        <v>90</v>
      </c>
      <c r="E89" t="s">
        <v>28</v>
      </c>
      <c r="F89">
        <v>300</v>
      </c>
      <c r="G89">
        <v>3.9</v>
      </c>
      <c r="H89">
        <v>10000</v>
      </c>
      <c r="I89" t="s">
        <v>89</v>
      </c>
      <c r="J89">
        <v>25</v>
      </c>
    </row>
    <row r="90" spans="1:10" x14ac:dyDescent="0.3">
      <c r="A90">
        <v>4320</v>
      </c>
      <c r="B90" t="s">
        <v>89</v>
      </c>
      <c r="C90" t="s">
        <v>11</v>
      </c>
      <c r="D90" t="s">
        <v>90</v>
      </c>
      <c r="E90" t="s">
        <v>17</v>
      </c>
      <c r="F90">
        <v>300</v>
      </c>
      <c r="G90">
        <v>3.9</v>
      </c>
      <c r="H90">
        <v>10000</v>
      </c>
      <c r="I90" t="s">
        <v>89</v>
      </c>
      <c r="J90">
        <v>25</v>
      </c>
    </row>
    <row r="91" spans="1:10" x14ac:dyDescent="0.3">
      <c r="A91">
        <v>4320</v>
      </c>
      <c r="B91" t="s">
        <v>89</v>
      </c>
      <c r="C91" t="s">
        <v>11</v>
      </c>
      <c r="D91" t="s">
        <v>90</v>
      </c>
      <c r="E91" t="s">
        <v>16</v>
      </c>
      <c r="F91">
        <v>300</v>
      </c>
      <c r="G91">
        <v>3.9</v>
      </c>
      <c r="H91">
        <v>10000</v>
      </c>
      <c r="I91" t="s">
        <v>89</v>
      </c>
      <c r="J91">
        <v>25</v>
      </c>
    </row>
    <row r="92" spans="1:10" x14ac:dyDescent="0.3">
      <c r="A92">
        <v>4320</v>
      </c>
      <c r="B92" t="s">
        <v>89</v>
      </c>
      <c r="C92" t="s">
        <v>11</v>
      </c>
      <c r="D92" t="s">
        <v>90</v>
      </c>
      <c r="E92" t="s">
        <v>30</v>
      </c>
      <c r="F92">
        <v>300</v>
      </c>
      <c r="G92">
        <v>3.9</v>
      </c>
      <c r="H92">
        <v>10000</v>
      </c>
      <c r="I92" t="s">
        <v>89</v>
      </c>
      <c r="J92">
        <v>25</v>
      </c>
    </row>
    <row r="93" spans="1:10" x14ac:dyDescent="0.3">
      <c r="A93">
        <v>4320</v>
      </c>
      <c r="B93" t="s">
        <v>89</v>
      </c>
      <c r="C93" t="s">
        <v>11</v>
      </c>
      <c r="D93" t="s">
        <v>90</v>
      </c>
      <c r="E93" t="s">
        <v>29</v>
      </c>
      <c r="F93">
        <v>300</v>
      </c>
      <c r="G93">
        <v>3.9</v>
      </c>
      <c r="H93">
        <v>10000</v>
      </c>
      <c r="I93" t="s">
        <v>89</v>
      </c>
      <c r="J93">
        <v>25</v>
      </c>
    </row>
    <row r="94" spans="1:10" x14ac:dyDescent="0.3">
      <c r="A94">
        <v>4614</v>
      </c>
      <c r="B94" t="s">
        <v>61</v>
      </c>
      <c r="C94" t="s">
        <v>11</v>
      </c>
      <c r="D94" t="s">
        <v>91</v>
      </c>
      <c r="E94" t="s">
        <v>24</v>
      </c>
      <c r="F94">
        <v>350</v>
      </c>
      <c r="G94">
        <v>3.9</v>
      </c>
      <c r="H94">
        <v>1000</v>
      </c>
      <c r="I94" t="s">
        <v>92</v>
      </c>
      <c r="J94">
        <v>34</v>
      </c>
    </row>
    <row r="95" spans="1:10" x14ac:dyDescent="0.3">
      <c r="A95">
        <v>4614</v>
      </c>
      <c r="B95" t="s">
        <v>61</v>
      </c>
      <c r="C95" t="s">
        <v>11</v>
      </c>
      <c r="D95" t="s">
        <v>91</v>
      </c>
      <c r="E95" t="s">
        <v>45</v>
      </c>
      <c r="F95">
        <v>350</v>
      </c>
      <c r="G95">
        <v>3.9</v>
      </c>
      <c r="H95">
        <v>1000</v>
      </c>
      <c r="I95" t="s">
        <v>92</v>
      </c>
      <c r="J95">
        <v>34</v>
      </c>
    </row>
    <row r="96" spans="1:10" x14ac:dyDescent="0.3">
      <c r="A96">
        <v>4614</v>
      </c>
      <c r="B96" t="s">
        <v>61</v>
      </c>
      <c r="C96" t="s">
        <v>11</v>
      </c>
      <c r="D96" t="s">
        <v>91</v>
      </c>
      <c r="E96" t="s">
        <v>17</v>
      </c>
      <c r="F96">
        <v>350</v>
      </c>
      <c r="G96">
        <v>3.9</v>
      </c>
      <c r="H96">
        <v>1000</v>
      </c>
      <c r="I96" t="s">
        <v>92</v>
      </c>
      <c r="J96">
        <v>34</v>
      </c>
    </row>
    <row r="97" spans="1:10" x14ac:dyDescent="0.3">
      <c r="A97">
        <v>4650</v>
      </c>
      <c r="B97" t="s">
        <v>93</v>
      </c>
      <c r="C97" t="s">
        <v>11</v>
      </c>
      <c r="D97" t="s">
        <v>94</v>
      </c>
      <c r="E97" t="s">
        <v>24</v>
      </c>
      <c r="F97">
        <v>300</v>
      </c>
      <c r="G97">
        <v>3.9</v>
      </c>
      <c r="H97">
        <v>10000</v>
      </c>
      <c r="I97" t="s">
        <v>92</v>
      </c>
      <c r="J97">
        <v>27</v>
      </c>
    </row>
    <row r="98" spans="1:10" x14ac:dyDescent="0.3">
      <c r="A98">
        <v>4650</v>
      </c>
      <c r="B98" t="s">
        <v>93</v>
      </c>
      <c r="C98" t="s">
        <v>11</v>
      </c>
      <c r="D98" t="s">
        <v>94</v>
      </c>
      <c r="E98" t="s">
        <v>28</v>
      </c>
      <c r="F98">
        <v>300</v>
      </c>
      <c r="G98">
        <v>3.9</v>
      </c>
      <c r="H98">
        <v>10000</v>
      </c>
      <c r="I98" t="s">
        <v>92</v>
      </c>
      <c r="J98">
        <v>27</v>
      </c>
    </row>
    <row r="99" spans="1:10" x14ac:dyDescent="0.3">
      <c r="A99">
        <v>4650</v>
      </c>
      <c r="B99" t="s">
        <v>93</v>
      </c>
      <c r="C99" t="s">
        <v>11</v>
      </c>
      <c r="D99" t="s">
        <v>94</v>
      </c>
      <c r="E99" t="s">
        <v>17</v>
      </c>
      <c r="F99">
        <v>300</v>
      </c>
      <c r="G99">
        <v>3.9</v>
      </c>
      <c r="H99">
        <v>10000</v>
      </c>
      <c r="I99" t="s">
        <v>92</v>
      </c>
      <c r="J99">
        <v>27</v>
      </c>
    </row>
    <row r="100" spans="1:10" x14ac:dyDescent="0.3">
      <c r="A100">
        <v>4650</v>
      </c>
      <c r="B100" t="s">
        <v>93</v>
      </c>
      <c r="C100" t="s">
        <v>11</v>
      </c>
      <c r="D100" t="s">
        <v>94</v>
      </c>
      <c r="E100" t="s">
        <v>16</v>
      </c>
      <c r="F100">
        <v>300</v>
      </c>
      <c r="G100">
        <v>3.9</v>
      </c>
      <c r="H100">
        <v>10000</v>
      </c>
      <c r="I100" t="s">
        <v>92</v>
      </c>
      <c r="J100">
        <v>27</v>
      </c>
    </row>
    <row r="101" spans="1:10" x14ac:dyDescent="0.3">
      <c r="A101">
        <v>4650</v>
      </c>
      <c r="B101" t="s">
        <v>93</v>
      </c>
      <c r="C101" t="s">
        <v>11</v>
      </c>
      <c r="D101" t="s">
        <v>94</v>
      </c>
      <c r="E101" t="s">
        <v>29</v>
      </c>
      <c r="F101">
        <v>300</v>
      </c>
      <c r="G101">
        <v>3.9</v>
      </c>
      <c r="H101">
        <v>10000</v>
      </c>
      <c r="I101" t="s">
        <v>92</v>
      </c>
      <c r="J101">
        <v>27</v>
      </c>
    </row>
    <row r="102" spans="1:10" x14ac:dyDescent="0.3">
      <c r="A102">
        <v>4650</v>
      </c>
      <c r="B102" t="s">
        <v>93</v>
      </c>
      <c r="C102" t="s">
        <v>11</v>
      </c>
      <c r="D102" t="s">
        <v>94</v>
      </c>
      <c r="E102" t="s">
        <v>30</v>
      </c>
      <c r="F102">
        <v>300</v>
      </c>
      <c r="G102">
        <v>3.9</v>
      </c>
      <c r="H102">
        <v>10000</v>
      </c>
      <c r="I102" t="s">
        <v>92</v>
      </c>
      <c r="J102">
        <v>27</v>
      </c>
    </row>
    <row r="103" spans="1:10" x14ac:dyDescent="0.3">
      <c r="A103">
        <v>4650</v>
      </c>
      <c r="B103" t="s">
        <v>93</v>
      </c>
      <c r="C103" t="s">
        <v>11</v>
      </c>
      <c r="D103" t="s">
        <v>94</v>
      </c>
      <c r="E103" t="s">
        <v>13</v>
      </c>
      <c r="F103">
        <v>300</v>
      </c>
      <c r="G103">
        <v>3.9</v>
      </c>
      <c r="H103">
        <v>10000</v>
      </c>
      <c r="I103" t="s">
        <v>92</v>
      </c>
      <c r="J103">
        <v>27</v>
      </c>
    </row>
    <row r="104" spans="1:10" x14ac:dyDescent="0.3">
      <c r="A104">
        <v>4774</v>
      </c>
      <c r="B104" t="s">
        <v>95</v>
      </c>
      <c r="C104" t="s">
        <v>11</v>
      </c>
      <c r="D104" t="s">
        <v>96</v>
      </c>
      <c r="E104" t="s">
        <v>59</v>
      </c>
      <c r="F104">
        <v>200</v>
      </c>
      <c r="G104">
        <v>3.2</v>
      </c>
      <c r="H104">
        <v>20</v>
      </c>
      <c r="I104" t="s">
        <v>97</v>
      </c>
      <c r="J104">
        <v>48</v>
      </c>
    </row>
    <row r="105" spans="1:10" x14ac:dyDescent="0.3">
      <c r="A105">
        <v>4774</v>
      </c>
      <c r="B105" t="s">
        <v>95</v>
      </c>
      <c r="C105" t="s">
        <v>11</v>
      </c>
      <c r="D105" t="s">
        <v>96</v>
      </c>
      <c r="E105" t="s">
        <v>98</v>
      </c>
      <c r="F105">
        <v>200</v>
      </c>
      <c r="G105">
        <v>3.2</v>
      </c>
      <c r="H105">
        <v>20</v>
      </c>
      <c r="I105" t="s">
        <v>97</v>
      </c>
      <c r="J105">
        <v>48</v>
      </c>
    </row>
    <row r="106" spans="1:10" x14ac:dyDescent="0.3">
      <c r="A106">
        <v>4774</v>
      </c>
      <c r="B106" t="s">
        <v>95</v>
      </c>
      <c r="C106" t="s">
        <v>11</v>
      </c>
      <c r="D106" t="s">
        <v>96</v>
      </c>
      <c r="E106" t="s">
        <v>33</v>
      </c>
      <c r="F106">
        <v>200</v>
      </c>
      <c r="G106">
        <v>3.2</v>
      </c>
      <c r="H106">
        <v>20</v>
      </c>
      <c r="I106" t="s">
        <v>97</v>
      </c>
      <c r="J106">
        <v>48</v>
      </c>
    </row>
    <row r="107" spans="1:10" x14ac:dyDescent="0.3">
      <c r="A107">
        <v>4774</v>
      </c>
      <c r="B107" t="s">
        <v>95</v>
      </c>
      <c r="C107" t="s">
        <v>11</v>
      </c>
      <c r="D107" t="s">
        <v>96</v>
      </c>
      <c r="E107" t="s">
        <v>57</v>
      </c>
      <c r="F107">
        <v>200</v>
      </c>
      <c r="G107">
        <v>3.2</v>
      </c>
      <c r="H107">
        <v>20</v>
      </c>
      <c r="I107" t="s">
        <v>97</v>
      </c>
      <c r="J107">
        <v>48</v>
      </c>
    </row>
    <row r="108" spans="1:10" x14ac:dyDescent="0.3">
      <c r="A108">
        <v>4774</v>
      </c>
      <c r="B108" t="s">
        <v>95</v>
      </c>
      <c r="C108" t="s">
        <v>11</v>
      </c>
      <c r="D108" t="s">
        <v>96</v>
      </c>
      <c r="E108" t="s">
        <v>29</v>
      </c>
      <c r="F108">
        <v>200</v>
      </c>
      <c r="G108">
        <v>3.2</v>
      </c>
      <c r="H108">
        <v>20</v>
      </c>
      <c r="I108" t="s">
        <v>97</v>
      </c>
      <c r="J108">
        <v>48</v>
      </c>
    </row>
    <row r="109" spans="1:10" x14ac:dyDescent="0.3">
      <c r="A109">
        <v>4776</v>
      </c>
      <c r="B109" t="s">
        <v>99</v>
      </c>
      <c r="C109" t="s">
        <v>11</v>
      </c>
      <c r="D109" t="s">
        <v>100</v>
      </c>
      <c r="E109" t="s">
        <v>13</v>
      </c>
      <c r="F109">
        <v>300</v>
      </c>
      <c r="G109">
        <v>4</v>
      </c>
      <c r="H109">
        <v>500</v>
      </c>
      <c r="I109" t="s">
        <v>101</v>
      </c>
      <c r="J109">
        <v>45</v>
      </c>
    </row>
    <row r="110" spans="1:10" x14ac:dyDescent="0.3">
      <c r="A110">
        <v>4776</v>
      </c>
      <c r="B110" t="s">
        <v>99</v>
      </c>
      <c r="C110" t="s">
        <v>11</v>
      </c>
      <c r="D110" t="s">
        <v>100</v>
      </c>
      <c r="E110" t="s">
        <v>45</v>
      </c>
      <c r="F110">
        <v>300</v>
      </c>
      <c r="G110">
        <v>4</v>
      </c>
      <c r="H110">
        <v>500</v>
      </c>
      <c r="I110" t="s">
        <v>101</v>
      </c>
      <c r="J110">
        <v>45</v>
      </c>
    </row>
    <row r="111" spans="1:10" x14ac:dyDescent="0.3">
      <c r="A111">
        <v>4776</v>
      </c>
      <c r="B111" t="s">
        <v>99</v>
      </c>
      <c r="C111" t="s">
        <v>11</v>
      </c>
      <c r="D111" t="s">
        <v>100</v>
      </c>
      <c r="E111" t="s">
        <v>17</v>
      </c>
      <c r="F111">
        <v>300</v>
      </c>
      <c r="G111">
        <v>4</v>
      </c>
      <c r="H111">
        <v>500</v>
      </c>
      <c r="I111" t="s">
        <v>101</v>
      </c>
      <c r="J111">
        <v>45</v>
      </c>
    </row>
    <row r="112" spans="1:10" x14ac:dyDescent="0.3">
      <c r="A112">
        <v>4776</v>
      </c>
      <c r="B112" t="s">
        <v>99</v>
      </c>
      <c r="C112" t="s">
        <v>11</v>
      </c>
      <c r="D112" t="s">
        <v>100</v>
      </c>
      <c r="E112" t="s">
        <v>38</v>
      </c>
      <c r="F112">
        <v>300</v>
      </c>
      <c r="G112">
        <v>4</v>
      </c>
      <c r="H112">
        <v>500</v>
      </c>
      <c r="I112" t="s">
        <v>101</v>
      </c>
      <c r="J112">
        <v>45</v>
      </c>
    </row>
    <row r="113" spans="1:10" x14ac:dyDescent="0.3">
      <c r="A113">
        <v>4781</v>
      </c>
      <c r="B113" t="s">
        <v>61</v>
      </c>
      <c r="C113" t="s">
        <v>11</v>
      </c>
      <c r="D113" t="s">
        <v>102</v>
      </c>
      <c r="E113" t="s">
        <v>17</v>
      </c>
      <c r="F113">
        <v>300</v>
      </c>
      <c r="G113">
        <v>4.2</v>
      </c>
      <c r="H113">
        <v>20</v>
      </c>
      <c r="I113" t="s">
        <v>103</v>
      </c>
      <c r="J113">
        <v>34</v>
      </c>
    </row>
    <row r="114" spans="1:10" x14ac:dyDescent="0.3">
      <c r="A114">
        <v>4783</v>
      </c>
      <c r="B114" t="s">
        <v>95</v>
      </c>
      <c r="C114" t="s">
        <v>11</v>
      </c>
      <c r="D114" t="s">
        <v>104</v>
      </c>
      <c r="E114" t="s">
        <v>55</v>
      </c>
      <c r="F114">
        <v>200</v>
      </c>
      <c r="G114">
        <v>2.2000000000000002</v>
      </c>
      <c r="H114">
        <v>20</v>
      </c>
      <c r="I114" t="s">
        <v>97</v>
      </c>
      <c r="J114">
        <v>43</v>
      </c>
    </row>
    <row r="115" spans="1:10" x14ac:dyDescent="0.3">
      <c r="A115">
        <v>4783</v>
      </c>
      <c r="B115" t="s">
        <v>95</v>
      </c>
      <c r="C115" t="s">
        <v>11</v>
      </c>
      <c r="D115" t="s">
        <v>104</v>
      </c>
      <c r="E115" t="s">
        <v>98</v>
      </c>
      <c r="F115">
        <v>200</v>
      </c>
      <c r="G115">
        <v>2.2000000000000002</v>
      </c>
      <c r="H115">
        <v>20</v>
      </c>
      <c r="I115" t="s">
        <v>97</v>
      </c>
      <c r="J115">
        <v>43</v>
      </c>
    </row>
    <row r="116" spans="1:10" x14ac:dyDescent="0.3">
      <c r="A116">
        <v>4783</v>
      </c>
      <c r="B116" t="s">
        <v>95</v>
      </c>
      <c r="C116" t="s">
        <v>11</v>
      </c>
      <c r="D116" t="s">
        <v>104</v>
      </c>
      <c r="E116" t="s">
        <v>33</v>
      </c>
      <c r="F116">
        <v>200</v>
      </c>
      <c r="G116">
        <v>2.2000000000000002</v>
      </c>
      <c r="H116">
        <v>20</v>
      </c>
      <c r="I116" t="s">
        <v>97</v>
      </c>
      <c r="J116">
        <v>43</v>
      </c>
    </row>
    <row r="117" spans="1:10" x14ac:dyDescent="0.3">
      <c r="A117">
        <v>4783</v>
      </c>
      <c r="B117" t="s">
        <v>95</v>
      </c>
      <c r="C117" t="s">
        <v>11</v>
      </c>
      <c r="D117" t="s">
        <v>104</v>
      </c>
      <c r="E117" t="s">
        <v>57</v>
      </c>
      <c r="F117">
        <v>200</v>
      </c>
      <c r="G117">
        <v>2.2000000000000002</v>
      </c>
      <c r="H117">
        <v>20</v>
      </c>
      <c r="I117" t="s">
        <v>97</v>
      </c>
      <c r="J117">
        <v>43</v>
      </c>
    </row>
    <row r="118" spans="1:10" x14ac:dyDescent="0.3">
      <c r="A118">
        <v>4783</v>
      </c>
      <c r="B118" t="s">
        <v>95</v>
      </c>
      <c r="C118" t="s">
        <v>11</v>
      </c>
      <c r="D118" t="s">
        <v>104</v>
      </c>
      <c r="E118" t="s">
        <v>29</v>
      </c>
      <c r="F118">
        <v>200</v>
      </c>
      <c r="G118">
        <v>2.2000000000000002</v>
      </c>
      <c r="H118">
        <v>20</v>
      </c>
      <c r="I118" t="s">
        <v>97</v>
      </c>
      <c r="J118">
        <v>43</v>
      </c>
    </row>
    <row r="119" spans="1:10" x14ac:dyDescent="0.3">
      <c r="A119">
        <v>4810</v>
      </c>
      <c r="B119" t="s">
        <v>25</v>
      </c>
      <c r="C119" t="s">
        <v>11</v>
      </c>
      <c r="D119" t="s">
        <v>105</v>
      </c>
      <c r="E119" t="s">
        <v>24</v>
      </c>
      <c r="F119">
        <v>300</v>
      </c>
      <c r="G119">
        <v>3.6</v>
      </c>
      <c r="H119">
        <v>100</v>
      </c>
      <c r="I119" t="s">
        <v>106</v>
      </c>
      <c r="J119">
        <v>62</v>
      </c>
    </row>
    <row r="120" spans="1:10" x14ac:dyDescent="0.3">
      <c r="A120">
        <v>4810</v>
      </c>
      <c r="B120" t="s">
        <v>25</v>
      </c>
      <c r="C120" t="s">
        <v>11</v>
      </c>
      <c r="D120" t="s">
        <v>105</v>
      </c>
      <c r="E120" t="s">
        <v>17</v>
      </c>
      <c r="F120">
        <v>300</v>
      </c>
      <c r="G120">
        <v>3.6</v>
      </c>
      <c r="H120">
        <v>100</v>
      </c>
      <c r="I120" t="s">
        <v>106</v>
      </c>
      <c r="J120">
        <v>62</v>
      </c>
    </row>
    <row r="121" spans="1:10" x14ac:dyDescent="0.3">
      <c r="A121">
        <v>4810</v>
      </c>
      <c r="B121" t="s">
        <v>25</v>
      </c>
      <c r="C121" t="s">
        <v>11</v>
      </c>
      <c r="D121" t="s">
        <v>105</v>
      </c>
      <c r="E121" t="s">
        <v>47</v>
      </c>
      <c r="F121">
        <v>300</v>
      </c>
      <c r="G121">
        <v>3.6</v>
      </c>
      <c r="H121">
        <v>100</v>
      </c>
      <c r="I121" t="s">
        <v>106</v>
      </c>
      <c r="J121">
        <v>62</v>
      </c>
    </row>
    <row r="122" spans="1:10" x14ac:dyDescent="0.3">
      <c r="A122">
        <v>4810</v>
      </c>
      <c r="B122" t="s">
        <v>25</v>
      </c>
      <c r="C122" t="s">
        <v>11</v>
      </c>
      <c r="D122" t="s">
        <v>105</v>
      </c>
      <c r="E122" t="s">
        <v>45</v>
      </c>
      <c r="F122">
        <v>300</v>
      </c>
      <c r="G122">
        <v>3.6</v>
      </c>
      <c r="H122">
        <v>100</v>
      </c>
      <c r="I122" t="s">
        <v>106</v>
      </c>
      <c r="J122">
        <v>62</v>
      </c>
    </row>
    <row r="123" spans="1:10" x14ac:dyDescent="0.3">
      <c r="A123">
        <v>4810</v>
      </c>
      <c r="B123" t="s">
        <v>25</v>
      </c>
      <c r="C123" t="s">
        <v>11</v>
      </c>
      <c r="D123" t="s">
        <v>105</v>
      </c>
      <c r="E123" t="s">
        <v>28</v>
      </c>
      <c r="F123">
        <v>300</v>
      </c>
      <c r="G123">
        <v>3.6</v>
      </c>
      <c r="H123">
        <v>100</v>
      </c>
      <c r="I123" t="s">
        <v>106</v>
      </c>
      <c r="J123">
        <v>62</v>
      </c>
    </row>
    <row r="124" spans="1:10" x14ac:dyDescent="0.3">
      <c r="A124">
        <v>5285</v>
      </c>
      <c r="B124" t="s">
        <v>107</v>
      </c>
      <c r="C124" t="s">
        <v>11</v>
      </c>
      <c r="D124" t="s">
        <v>108</v>
      </c>
      <c r="E124" t="s">
        <v>24</v>
      </c>
      <c r="F124">
        <v>200</v>
      </c>
      <c r="G124">
        <v>3.8</v>
      </c>
      <c r="H124">
        <v>500</v>
      </c>
      <c r="I124" t="s">
        <v>109</v>
      </c>
      <c r="J124">
        <v>40</v>
      </c>
    </row>
    <row r="125" spans="1:10" x14ac:dyDescent="0.3">
      <c r="A125">
        <v>5285</v>
      </c>
      <c r="B125" t="s">
        <v>107</v>
      </c>
      <c r="C125" t="s">
        <v>11</v>
      </c>
      <c r="D125" t="s">
        <v>108</v>
      </c>
      <c r="E125" t="s">
        <v>110</v>
      </c>
      <c r="F125">
        <v>200</v>
      </c>
      <c r="G125">
        <v>3.8</v>
      </c>
      <c r="H125">
        <v>500</v>
      </c>
      <c r="I125" t="s">
        <v>109</v>
      </c>
      <c r="J125">
        <v>40</v>
      </c>
    </row>
    <row r="126" spans="1:10" x14ac:dyDescent="0.3">
      <c r="A126">
        <v>5285</v>
      </c>
      <c r="B126" t="s">
        <v>107</v>
      </c>
      <c r="C126" t="s">
        <v>11</v>
      </c>
      <c r="D126" t="s">
        <v>108</v>
      </c>
      <c r="E126" t="s">
        <v>16</v>
      </c>
      <c r="F126">
        <v>200</v>
      </c>
      <c r="G126">
        <v>3.8</v>
      </c>
      <c r="H126">
        <v>500</v>
      </c>
      <c r="I126" t="s">
        <v>109</v>
      </c>
      <c r="J126">
        <v>40</v>
      </c>
    </row>
    <row r="127" spans="1:10" x14ac:dyDescent="0.3">
      <c r="A127">
        <v>5285</v>
      </c>
      <c r="B127" t="s">
        <v>107</v>
      </c>
      <c r="C127" t="s">
        <v>11</v>
      </c>
      <c r="D127" t="s">
        <v>108</v>
      </c>
      <c r="E127" t="s">
        <v>70</v>
      </c>
      <c r="F127">
        <v>200</v>
      </c>
      <c r="G127">
        <v>3.8</v>
      </c>
      <c r="H127">
        <v>500</v>
      </c>
      <c r="I127" t="s">
        <v>109</v>
      </c>
      <c r="J127">
        <v>40</v>
      </c>
    </row>
    <row r="128" spans="1:10" x14ac:dyDescent="0.3">
      <c r="A128">
        <v>5538</v>
      </c>
      <c r="B128" t="s">
        <v>86</v>
      </c>
      <c r="C128" t="s">
        <v>11</v>
      </c>
      <c r="D128" t="s">
        <v>111</v>
      </c>
      <c r="E128" t="s">
        <v>45</v>
      </c>
      <c r="F128">
        <v>750</v>
      </c>
      <c r="G128">
        <v>3.9</v>
      </c>
      <c r="H128">
        <v>1000</v>
      </c>
      <c r="I128" t="s">
        <v>112</v>
      </c>
      <c r="J128">
        <v>58</v>
      </c>
    </row>
    <row r="129" spans="1:10" x14ac:dyDescent="0.3">
      <c r="A129">
        <v>5538</v>
      </c>
      <c r="B129" t="s">
        <v>86</v>
      </c>
      <c r="C129" t="s">
        <v>11</v>
      </c>
      <c r="D129" t="s">
        <v>111</v>
      </c>
      <c r="E129" t="s">
        <v>17</v>
      </c>
      <c r="F129">
        <v>750</v>
      </c>
      <c r="G129">
        <v>3.9</v>
      </c>
      <c r="H129">
        <v>1000</v>
      </c>
      <c r="I129" t="s">
        <v>112</v>
      </c>
      <c r="J129">
        <v>58</v>
      </c>
    </row>
    <row r="130" spans="1:10" x14ac:dyDescent="0.3">
      <c r="A130">
        <v>5538</v>
      </c>
      <c r="B130" t="s">
        <v>86</v>
      </c>
      <c r="C130" t="s">
        <v>11</v>
      </c>
      <c r="D130" t="s">
        <v>111</v>
      </c>
      <c r="E130" t="s">
        <v>24</v>
      </c>
      <c r="F130">
        <v>750</v>
      </c>
      <c r="G130">
        <v>3.9</v>
      </c>
      <c r="H130">
        <v>1000</v>
      </c>
      <c r="I130" t="s">
        <v>112</v>
      </c>
      <c r="J130">
        <v>58</v>
      </c>
    </row>
    <row r="131" spans="1:10" x14ac:dyDescent="0.3">
      <c r="A131">
        <v>5862</v>
      </c>
      <c r="B131" t="s">
        <v>113</v>
      </c>
      <c r="C131" t="s">
        <v>11</v>
      </c>
      <c r="D131" t="s">
        <v>114</v>
      </c>
      <c r="E131" t="s">
        <v>45</v>
      </c>
      <c r="F131">
        <v>500</v>
      </c>
      <c r="G131">
        <v>4.4000000000000004</v>
      </c>
      <c r="H131">
        <v>1000</v>
      </c>
      <c r="I131" t="s">
        <v>115</v>
      </c>
      <c r="J131">
        <v>32</v>
      </c>
    </row>
    <row r="132" spans="1:10" x14ac:dyDescent="0.3">
      <c r="A132">
        <v>5862</v>
      </c>
      <c r="B132" t="s">
        <v>113</v>
      </c>
      <c r="C132" t="s">
        <v>11</v>
      </c>
      <c r="D132" t="s">
        <v>114</v>
      </c>
      <c r="E132" t="s">
        <v>17</v>
      </c>
      <c r="F132">
        <v>500</v>
      </c>
      <c r="G132">
        <v>4.4000000000000004</v>
      </c>
      <c r="H132">
        <v>1000</v>
      </c>
      <c r="I132" t="s">
        <v>115</v>
      </c>
      <c r="J132">
        <v>32</v>
      </c>
    </row>
    <row r="133" spans="1:10" x14ac:dyDescent="0.3">
      <c r="A133">
        <v>6577</v>
      </c>
      <c r="B133" t="s">
        <v>35</v>
      </c>
      <c r="C133" t="s">
        <v>11</v>
      </c>
      <c r="D133" t="s">
        <v>116</v>
      </c>
      <c r="E133" t="s">
        <v>45</v>
      </c>
      <c r="F133">
        <v>200</v>
      </c>
      <c r="G133">
        <v>4</v>
      </c>
      <c r="H133">
        <v>500</v>
      </c>
      <c r="I133" t="s">
        <v>35</v>
      </c>
      <c r="J133">
        <v>55</v>
      </c>
    </row>
    <row r="134" spans="1:10" x14ac:dyDescent="0.3">
      <c r="A134">
        <v>6577</v>
      </c>
      <c r="B134" t="s">
        <v>35</v>
      </c>
      <c r="C134" t="s">
        <v>11</v>
      </c>
      <c r="D134" t="s">
        <v>116</v>
      </c>
      <c r="E134" t="s">
        <v>24</v>
      </c>
      <c r="F134">
        <v>200</v>
      </c>
      <c r="G134">
        <v>4</v>
      </c>
      <c r="H134">
        <v>500</v>
      </c>
      <c r="I134" t="s">
        <v>35</v>
      </c>
      <c r="J134">
        <v>55</v>
      </c>
    </row>
    <row r="135" spans="1:10" x14ac:dyDescent="0.3">
      <c r="A135">
        <v>6577</v>
      </c>
      <c r="B135" t="s">
        <v>35</v>
      </c>
      <c r="C135" t="s">
        <v>11</v>
      </c>
      <c r="D135" t="s">
        <v>116</v>
      </c>
      <c r="E135" t="s">
        <v>17</v>
      </c>
      <c r="F135">
        <v>200</v>
      </c>
      <c r="G135">
        <v>4</v>
      </c>
      <c r="H135">
        <v>500</v>
      </c>
      <c r="I135" t="s">
        <v>35</v>
      </c>
      <c r="J135">
        <v>55</v>
      </c>
    </row>
    <row r="136" spans="1:10" x14ac:dyDescent="0.3">
      <c r="A136">
        <v>6585</v>
      </c>
      <c r="B136" t="s">
        <v>61</v>
      </c>
      <c r="C136" t="s">
        <v>11</v>
      </c>
      <c r="D136" t="s">
        <v>117</v>
      </c>
      <c r="E136" t="s">
        <v>34</v>
      </c>
      <c r="F136">
        <v>200</v>
      </c>
      <c r="G136">
        <v>3.8</v>
      </c>
      <c r="H136">
        <v>500</v>
      </c>
      <c r="I136" t="s">
        <v>118</v>
      </c>
      <c r="J136">
        <v>34</v>
      </c>
    </row>
    <row r="137" spans="1:10" x14ac:dyDescent="0.3">
      <c r="A137">
        <v>6585</v>
      </c>
      <c r="B137" t="s">
        <v>61</v>
      </c>
      <c r="C137" t="s">
        <v>11</v>
      </c>
      <c r="D137" t="s">
        <v>117</v>
      </c>
      <c r="E137" t="s">
        <v>98</v>
      </c>
      <c r="F137">
        <v>200</v>
      </c>
      <c r="G137">
        <v>3.8</v>
      </c>
      <c r="H137">
        <v>500</v>
      </c>
      <c r="I137" t="s">
        <v>118</v>
      </c>
      <c r="J137">
        <v>34</v>
      </c>
    </row>
    <row r="138" spans="1:10" x14ac:dyDescent="0.3">
      <c r="A138">
        <v>6745</v>
      </c>
      <c r="B138" t="s">
        <v>74</v>
      </c>
      <c r="C138" t="s">
        <v>11</v>
      </c>
      <c r="D138" t="s">
        <v>119</v>
      </c>
      <c r="E138" t="s">
        <v>120</v>
      </c>
      <c r="F138">
        <v>150</v>
      </c>
      <c r="G138">
        <v>4.3</v>
      </c>
      <c r="H138">
        <v>100</v>
      </c>
      <c r="I138" t="s">
        <v>121</v>
      </c>
      <c r="J138">
        <v>29</v>
      </c>
    </row>
    <row r="139" spans="1:10" x14ac:dyDescent="0.3">
      <c r="A139">
        <v>6851</v>
      </c>
      <c r="B139" t="s">
        <v>122</v>
      </c>
      <c r="C139" t="s">
        <v>11</v>
      </c>
      <c r="D139" t="s">
        <v>123</v>
      </c>
      <c r="E139" t="s">
        <v>68</v>
      </c>
      <c r="F139">
        <v>250</v>
      </c>
      <c r="G139">
        <v>4.3</v>
      </c>
      <c r="H139">
        <v>100</v>
      </c>
      <c r="I139" t="s">
        <v>124</v>
      </c>
      <c r="J139">
        <v>27</v>
      </c>
    </row>
    <row r="140" spans="1:10" x14ac:dyDescent="0.3">
      <c r="A140">
        <v>6851</v>
      </c>
      <c r="B140" t="s">
        <v>122</v>
      </c>
      <c r="C140" t="s">
        <v>11</v>
      </c>
      <c r="D140" t="s">
        <v>123</v>
      </c>
      <c r="E140" t="s">
        <v>33</v>
      </c>
      <c r="F140">
        <v>250</v>
      </c>
      <c r="G140">
        <v>4.3</v>
      </c>
      <c r="H140">
        <v>100</v>
      </c>
      <c r="I140" t="s">
        <v>124</v>
      </c>
      <c r="J140">
        <v>27</v>
      </c>
    </row>
    <row r="141" spans="1:10" x14ac:dyDescent="0.3">
      <c r="A141">
        <v>7002</v>
      </c>
      <c r="B141" t="s">
        <v>61</v>
      </c>
      <c r="C141" t="s">
        <v>11</v>
      </c>
      <c r="D141" t="s">
        <v>125</v>
      </c>
      <c r="E141" t="s">
        <v>16</v>
      </c>
      <c r="F141">
        <v>250</v>
      </c>
      <c r="G141">
        <v>3.9</v>
      </c>
      <c r="H141">
        <v>100</v>
      </c>
      <c r="I141" t="s">
        <v>126</v>
      </c>
      <c r="J141">
        <v>33</v>
      </c>
    </row>
    <row r="142" spans="1:10" x14ac:dyDescent="0.3">
      <c r="A142">
        <v>7002</v>
      </c>
      <c r="B142" t="s">
        <v>61</v>
      </c>
      <c r="C142" t="s">
        <v>11</v>
      </c>
      <c r="D142" t="s">
        <v>125</v>
      </c>
      <c r="E142" t="s">
        <v>17</v>
      </c>
      <c r="F142">
        <v>250</v>
      </c>
      <c r="G142">
        <v>3.9</v>
      </c>
      <c r="H142">
        <v>100</v>
      </c>
      <c r="I142" t="s">
        <v>126</v>
      </c>
      <c r="J142">
        <v>33</v>
      </c>
    </row>
    <row r="143" spans="1:10" x14ac:dyDescent="0.3">
      <c r="A143">
        <v>7002</v>
      </c>
      <c r="B143" t="s">
        <v>61</v>
      </c>
      <c r="C143" t="s">
        <v>11</v>
      </c>
      <c r="D143" t="s">
        <v>125</v>
      </c>
      <c r="E143" t="s">
        <v>28</v>
      </c>
      <c r="F143">
        <v>250</v>
      </c>
      <c r="G143">
        <v>3.9</v>
      </c>
      <c r="H143">
        <v>100</v>
      </c>
      <c r="I143" t="s">
        <v>126</v>
      </c>
      <c r="J143">
        <v>33</v>
      </c>
    </row>
    <row r="144" spans="1:10" x14ac:dyDescent="0.3">
      <c r="A144">
        <v>7412</v>
      </c>
      <c r="B144" t="s">
        <v>127</v>
      </c>
      <c r="C144" t="s">
        <v>11</v>
      </c>
      <c r="D144" t="s">
        <v>128</v>
      </c>
      <c r="E144" t="s">
        <v>24</v>
      </c>
      <c r="F144">
        <v>400</v>
      </c>
      <c r="G144">
        <v>3.9</v>
      </c>
      <c r="H144">
        <v>100</v>
      </c>
      <c r="I144" t="s">
        <v>129</v>
      </c>
      <c r="J144">
        <v>48</v>
      </c>
    </row>
    <row r="145" spans="1:10" x14ac:dyDescent="0.3">
      <c r="A145">
        <v>7412</v>
      </c>
      <c r="B145" t="s">
        <v>127</v>
      </c>
      <c r="C145" t="s">
        <v>11</v>
      </c>
      <c r="D145" t="s">
        <v>128</v>
      </c>
      <c r="E145" t="s">
        <v>45</v>
      </c>
      <c r="F145">
        <v>400</v>
      </c>
      <c r="G145">
        <v>3.9</v>
      </c>
      <c r="H145">
        <v>100</v>
      </c>
      <c r="I145" t="s">
        <v>129</v>
      </c>
      <c r="J145">
        <v>48</v>
      </c>
    </row>
    <row r="146" spans="1:10" x14ac:dyDescent="0.3">
      <c r="A146">
        <v>7412</v>
      </c>
      <c r="B146" t="s">
        <v>127</v>
      </c>
      <c r="C146" t="s">
        <v>11</v>
      </c>
      <c r="D146" t="s">
        <v>128</v>
      </c>
      <c r="E146" t="s">
        <v>17</v>
      </c>
      <c r="F146">
        <v>400</v>
      </c>
      <c r="G146">
        <v>3.9</v>
      </c>
      <c r="H146">
        <v>100</v>
      </c>
      <c r="I146" t="s">
        <v>129</v>
      </c>
      <c r="J146">
        <v>48</v>
      </c>
    </row>
    <row r="147" spans="1:10" x14ac:dyDescent="0.3">
      <c r="A147">
        <v>8093</v>
      </c>
      <c r="B147" t="s">
        <v>35</v>
      </c>
      <c r="C147" t="s">
        <v>11</v>
      </c>
      <c r="D147" t="s">
        <v>130</v>
      </c>
      <c r="E147" t="s">
        <v>45</v>
      </c>
      <c r="F147">
        <v>250</v>
      </c>
      <c r="G147">
        <v>4.3</v>
      </c>
      <c r="H147">
        <v>1000</v>
      </c>
      <c r="I147" t="s">
        <v>131</v>
      </c>
      <c r="J147">
        <v>53</v>
      </c>
    </row>
    <row r="148" spans="1:10" x14ac:dyDescent="0.3">
      <c r="A148">
        <v>8093</v>
      </c>
      <c r="B148" t="s">
        <v>35</v>
      </c>
      <c r="C148" t="s">
        <v>11</v>
      </c>
      <c r="D148" t="s">
        <v>130</v>
      </c>
      <c r="E148" t="s">
        <v>24</v>
      </c>
      <c r="F148">
        <v>250</v>
      </c>
      <c r="G148">
        <v>4.3</v>
      </c>
      <c r="H148">
        <v>1000</v>
      </c>
      <c r="I148" t="s">
        <v>131</v>
      </c>
      <c r="J148">
        <v>53</v>
      </c>
    </row>
    <row r="149" spans="1:10" x14ac:dyDescent="0.3">
      <c r="A149">
        <v>8093</v>
      </c>
      <c r="B149" t="s">
        <v>35</v>
      </c>
      <c r="C149" t="s">
        <v>11</v>
      </c>
      <c r="D149" t="s">
        <v>130</v>
      </c>
      <c r="E149" t="s">
        <v>132</v>
      </c>
      <c r="F149">
        <v>250</v>
      </c>
      <c r="G149">
        <v>4.3</v>
      </c>
      <c r="H149">
        <v>1000</v>
      </c>
      <c r="I149" t="s">
        <v>131</v>
      </c>
      <c r="J149">
        <v>53</v>
      </c>
    </row>
    <row r="150" spans="1:10" x14ac:dyDescent="0.3">
      <c r="A150">
        <v>8205</v>
      </c>
      <c r="B150" t="s">
        <v>133</v>
      </c>
      <c r="C150" t="s">
        <v>11</v>
      </c>
      <c r="D150" t="s">
        <v>134</v>
      </c>
      <c r="E150" t="s">
        <v>45</v>
      </c>
      <c r="F150">
        <v>600</v>
      </c>
      <c r="G150">
        <v>4.2</v>
      </c>
      <c r="H150">
        <v>20</v>
      </c>
      <c r="I150" t="s">
        <v>135</v>
      </c>
      <c r="J150">
        <v>67</v>
      </c>
    </row>
    <row r="151" spans="1:10" x14ac:dyDescent="0.3">
      <c r="A151">
        <v>8205</v>
      </c>
      <c r="B151" t="s">
        <v>133</v>
      </c>
      <c r="C151" t="s">
        <v>11</v>
      </c>
      <c r="D151" t="s">
        <v>134</v>
      </c>
      <c r="E151" t="s">
        <v>17</v>
      </c>
      <c r="F151">
        <v>600</v>
      </c>
      <c r="G151">
        <v>4.2</v>
      </c>
      <c r="H151">
        <v>20</v>
      </c>
      <c r="I151" t="s">
        <v>135</v>
      </c>
      <c r="J151">
        <v>67</v>
      </c>
    </row>
    <row r="152" spans="1:10" x14ac:dyDescent="0.3">
      <c r="A152">
        <v>8205</v>
      </c>
      <c r="B152" t="s">
        <v>133</v>
      </c>
      <c r="C152" t="s">
        <v>11</v>
      </c>
      <c r="D152" t="s">
        <v>134</v>
      </c>
      <c r="E152" t="s">
        <v>52</v>
      </c>
      <c r="F152">
        <v>600</v>
      </c>
      <c r="G152">
        <v>4.2</v>
      </c>
      <c r="H152">
        <v>20</v>
      </c>
      <c r="I152" t="s">
        <v>135</v>
      </c>
      <c r="J152">
        <v>67</v>
      </c>
    </row>
    <row r="153" spans="1:10" x14ac:dyDescent="0.3">
      <c r="A153">
        <v>8213</v>
      </c>
      <c r="B153" t="s">
        <v>136</v>
      </c>
      <c r="C153" t="s">
        <v>11</v>
      </c>
      <c r="D153" t="s">
        <v>137</v>
      </c>
      <c r="E153" t="s">
        <v>59</v>
      </c>
      <c r="F153">
        <v>150</v>
      </c>
      <c r="G153">
        <v>3.8</v>
      </c>
      <c r="H153">
        <v>20</v>
      </c>
      <c r="I153" t="s">
        <v>138</v>
      </c>
      <c r="J153">
        <v>72</v>
      </c>
    </row>
    <row r="154" spans="1:10" x14ac:dyDescent="0.3">
      <c r="A154">
        <v>8213</v>
      </c>
      <c r="B154" t="s">
        <v>136</v>
      </c>
      <c r="C154" t="s">
        <v>11</v>
      </c>
      <c r="D154" t="s">
        <v>137</v>
      </c>
      <c r="E154" t="s">
        <v>42</v>
      </c>
      <c r="F154">
        <v>150</v>
      </c>
      <c r="G154">
        <v>3.8</v>
      </c>
      <c r="H154">
        <v>20</v>
      </c>
      <c r="I154" t="s">
        <v>138</v>
      </c>
      <c r="J154">
        <v>72</v>
      </c>
    </row>
    <row r="155" spans="1:10" x14ac:dyDescent="0.3">
      <c r="A155">
        <v>8688</v>
      </c>
      <c r="B155" t="s">
        <v>35</v>
      </c>
      <c r="C155" t="s">
        <v>11</v>
      </c>
      <c r="D155" t="s">
        <v>139</v>
      </c>
      <c r="E155" t="s">
        <v>140</v>
      </c>
      <c r="F155">
        <v>200</v>
      </c>
      <c r="G155">
        <v>4.3</v>
      </c>
      <c r="H155">
        <v>100</v>
      </c>
      <c r="I155" t="s">
        <v>141</v>
      </c>
      <c r="J155">
        <v>61</v>
      </c>
    </row>
    <row r="156" spans="1:10" x14ac:dyDescent="0.3">
      <c r="A156">
        <v>9014</v>
      </c>
      <c r="B156" t="s">
        <v>142</v>
      </c>
      <c r="C156" t="s">
        <v>11</v>
      </c>
      <c r="D156" t="s">
        <v>143</v>
      </c>
      <c r="E156" t="s">
        <v>59</v>
      </c>
      <c r="F156">
        <v>100</v>
      </c>
      <c r="G156">
        <v>3.9</v>
      </c>
      <c r="H156">
        <v>100</v>
      </c>
      <c r="I156" t="s">
        <v>144</v>
      </c>
      <c r="J156">
        <v>70</v>
      </c>
    </row>
    <row r="157" spans="1:10" x14ac:dyDescent="0.3">
      <c r="A157">
        <v>9014</v>
      </c>
      <c r="B157" t="s">
        <v>142</v>
      </c>
      <c r="C157" t="s">
        <v>11</v>
      </c>
      <c r="D157" t="s">
        <v>143</v>
      </c>
      <c r="E157" t="s">
        <v>34</v>
      </c>
      <c r="F157">
        <v>100</v>
      </c>
      <c r="G157">
        <v>3.9</v>
      </c>
      <c r="H157">
        <v>100</v>
      </c>
      <c r="I157" t="s">
        <v>144</v>
      </c>
      <c r="J157">
        <v>70</v>
      </c>
    </row>
    <row r="158" spans="1:10" x14ac:dyDescent="0.3">
      <c r="A158">
        <v>9292</v>
      </c>
      <c r="B158" t="s">
        <v>145</v>
      </c>
      <c r="C158" t="s">
        <v>11</v>
      </c>
      <c r="D158" t="s">
        <v>146</v>
      </c>
      <c r="E158" t="s">
        <v>13</v>
      </c>
      <c r="F158">
        <v>300</v>
      </c>
      <c r="G158">
        <v>4</v>
      </c>
      <c r="H158">
        <v>500</v>
      </c>
      <c r="I158" t="s">
        <v>147</v>
      </c>
      <c r="J158">
        <v>46</v>
      </c>
    </row>
    <row r="159" spans="1:10" x14ac:dyDescent="0.3">
      <c r="A159">
        <v>9292</v>
      </c>
      <c r="B159" t="s">
        <v>145</v>
      </c>
      <c r="C159" t="s">
        <v>11</v>
      </c>
      <c r="D159" t="s">
        <v>146</v>
      </c>
      <c r="E159" t="s">
        <v>17</v>
      </c>
      <c r="F159">
        <v>300</v>
      </c>
      <c r="G159">
        <v>4</v>
      </c>
      <c r="H159">
        <v>500</v>
      </c>
      <c r="I159" t="s">
        <v>147</v>
      </c>
      <c r="J159">
        <v>46</v>
      </c>
    </row>
    <row r="160" spans="1:10" x14ac:dyDescent="0.3">
      <c r="A160">
        <v>9292</v>
      </c>
      <c r="B160" t="s">
        <v>145</v>
      </c>
      <c r="C160" t="s">
        <v>11</v>
      </c>
      <c r="D160" t="s">
        <v>146</v>
      </c>
      <c r="E160" t="s">
        <v>28</v>
      </c>
      <c r="F160">
        <v>300</v>
      </c>
      <c r="G160">
        <v>4</v>
      </c>
      <c r="H160">
        <v>500</v>
      </c>
      <c r="I160" t="s">
        <v>147</v>
      </c>
      <c r="J160">
        <v>46</v>
      </c>
    </row>
    <row r="161" spans="1:10" x14ac:dyDescent="0.3">
      <c r="A161">
        <v>9304</v>
      </c>
      <c r="B161" t="s">
        <v>148</v>
      </c>
      <c r="C161" t="s">
        <v>11</v>
      </c>
      <c r="D161" t="s">
        <v>149</v>
      </c>
      <c r="E161" t="s">
        <v>47</v>
      </c>
      <c r="F161">
        <v>450</v>
      </c>
      <c r="G161">
        <v>4</v>
      </c>
      <c r="H161">
        <v>500</v>
      </c>
      <c r="I161" t="s">
        <v>107</v>
      </c>
      <c r="J161">
        <v>39</v>
      </c>
    </row>
    <row r="162" spans="1:10" x14ac:dyDescent="0.3">
      <c r="A162">
        <v>9304</v>
      </c>
      <c r="B162" t="s">
        <v>148</v>
      </c>
      <c r="C162" t="s">
        <v>11</v>
      </c>
      <c r="D162" t="s">
        <v>149</v>
      </c>
      <c r="E162" t="s">
        <v>24</v>
      </c>
      <c r="F162">
        <v>450</v>
      </c>
      <c r="G162">
        <v>4</v>
      </c>
      <c r="H162">
        <v>500</v>
      </c>
      <c r="I162" t="s">
        <v>107</v>
      </c>
      <c r="J162">
        <v>39</v>
      </c>
    </row>
    <row r="163" spans="1:10" x14ac:dyDescent="0.3">
      <c r="A163">
        <v>9304</v>
      </c>
      <c r="B163" t="s">
        <v>148</v>
      </c>
      <c r="C163" t="s">
        <v>11</v>
      </c>
      <c r="D163" t="s">
        <v>149</v>
      </c>
      <c r="E163" t="s">
        <v>150</v>
      </c>
      <c r="F163">
        <v>450</v>
      </c>
      <c r="G163">
        <v>4</v>
      </c>
      <c r="H163">
        <v>500</v>
      </c>
      <c r="I163" t="s">
        <v>107</v>
      </c>
      <c r="J163">
        <v>39</v>
      </c>
    </row>
    <row r="164" spans="1:10" x14ac:dyDescent="0.3">
      <c r="A164">
        <v>10062</v>
      </c>
      <c r="B164" t="s">
        <v>151</v>
      </c>
      <c r="C164" t="s">
        <v>11</v>
      </c>
      <c r="D164" t="s">
        <v>152</v>
      </c>
      <c r="E164" t="s">
        <v>24</v>
      </c>
      <c r="F164">
        <v>500</v>
      </c>
      <c r="G164">
        <v>4</v>
      </c>
      <c r="H164">
        <v>1000</v>
      </c>
      <c r="I164" t="s">
        <v>151</v>
      </c>
      <c r="J164">
        <v>52</v>
      </c>
    </row>
    <row r="165" spans="1:10" x14ac:dyDescent="0.3">
      <c r="A165">
        <v>10062</v>
      </c>
      <c r="B165" t="s">
        <v>151</v>
      </c>
      <c r="C165" t="s">
        <v>11</v>
      </c>
      <c r="D165" t="s">
        <v>152</v>
      </c>
      <c r="E165" t="s">
        <v>65</v>
      </c>
      <c r="F165">
        <v>500</v>
      </c>
      <c r="G165">
        <v>4</v>
      </c>
      <c r="H165">
        <v>1000</v>
      </c>
      <c r="I165" t="s">
        <v>151</v>
      </c>
      <c r="J165">
        <v>52</v>
      </c>
    </row>
    <row r="166" spans="1:10" x14ac:dyDescent="0.3">
      <c r="A166">
        <v>10062</v>
      </c>
      <c r="B166" t="s">
        <v>151</v>
      </c>
      <c r="C166" t="s">
        <v>11</v>
      </c>
      <c r="D166" t="s">
        <v>152</v>
      </c>
      <c r="E166" t="s">
        <v>150</v>
      </c>
      <c r="F166">
        <v>500</v>
      </c>
      <c r="G166">
        <v>4</v>
      </c>
      <c r="H166">
        <v>1000</v>
      </c>
      <c r="I166" t="s">
        <v>151</v>
      </c>
      <c r="J166">
        <v>52</v>
      </c>
    </row>
    <row r="167" spans="1:10" x14ac:dyDescent="0.3">
      <c r="A167">
        <v>10062</v>
      </c>
      <c r="B167" t="s">
        <v>151</v>
      </c>
      <c r="C167" t="s">
        <v>11</v>
      </c>
      <c r="D167" t="s">
        <v>152</v>
      </c>
      <c r="E167" t="s">
        <v>47</v>
      </c>
      <c r="F167">
        <v>500</v>
      </c>
      <c r="G167">
        <v>4</v>
      </c>
      <c r="H167">
        <v>1000</v>
      </c>
      <c r="I167" t="s">
        <v>151</v>
      </c>
      <c r="J167">
        <v>52</v>
      </c>
    </row>
    <row r="168" spans="1:10" x14ac:dyDescent="0.3">
      <c r="A168">
        <v>10062</v>
      </c>
      <c r="B168" t="s">
        <v>151</v>
      </c>
      <c r="C168" t="s">
        <v>11</v>
      </c>
      <c r="D168" t="s">
        <v>152</v>
      </c>
      <c r="E168" t="s">
        <v>45</v>
      </c>
      <c r="F168">
        <v>500</v>
      </c>
      <c r="G168">
        <v>4</v>
      </c>
      <c r="H168">
        <v>1000</v>
      </c>
      <c r="I168" t="s">
        <v>151</v>
      </c>
      <c r="J168">
        <v>52</v>
      </c>
    </row>
    <row r="169" spans="1:10" x14ac:dyDescent="0.3">
      <c r="A169">
        <v>10062</v>
      </c>
      <c r="B169" t="s">
        <v>151</v>
      </c>
      <c r="C169" t="s">
        <v>11</v>
      </c>
      <c r="D169" t="s">
        <v>152</v>
      </c>
      <c r="E169" t="s">
        <v>17</v>
      </c>
      <c r="F169">
        <v>500</v>
      </c>
      <c r="G169">
        <v>4</v>
      </c>
      <c r="H169">
        <v>1000</v>
      </c>
      <c r="I169" t="s">
        <v>151</v>
      </c>
      <c r="J169">
        <v>52</v>
      </c>
    </row>
    <row r="170" spans="1:10" x14ac:dyDescent="0.3">
      <c r="A170">
        <v>10085</v>
      </c>
      <c r="B170" t="s">
        <v>145</v>
      </c>
      <c r="C170" t="s">
        <v>11</v>
      </c>
      <c r="D170" t="s">
        <v>153</v>
      </c>
      <c r="E170" t="s">
        <v>34</v>
      </c>
      <c r="F170">
        <v>250</v>
      </c>
      <c r="G170">
        <v>4.2</v>
      </c>
      <c r="H170">
        <v>500</v>
      </c>
      <c r="I170" t="s">
        <v>154</v>
      </c>
      <c r="J170">
        <v>49</v>
      </c>
    </row>
    <row r="171" spans="1:10" x14ac:dyDescent="0.3">
      <c r="A171">
        <v>10085</v>
      </c>
      <c r="B171" t="s">
        <v>145</v>
      </c>
      <c r="C171" t="s">
        <v>11</v>
      </c>
      <c r="D171" t="s">
        <v>153</v>
      </c>
      <c r="E171" t="s">
        <v>52</v>
      </c>
      <c r="F171">
        <v>250</v>
      </c>
      <c r="G171">
        <v>4.2</v>
      </c>
      <c r="H171">
        <v>500</v>
      </c>
      <c r="I171" t="s">
        <v>154</v>
      </c>
      <c r="J171">
        <v>49</v>
      </c>
    </row>
    <row r="172" spans="1:10" x14ac:dyDescent="0.3">
      <c r="A172">
        <v>10475</v>
      </c>
      <c r="B172" t="s">
        <v>155</v>
      </c>
      <c r="C172" t="s">
        <v>11</v>
      </c>
      <c r="D172" t="s">
        <v>156</v>
      </c>
      <c r="E172" t="s">
        <v>55</v>
      </c>
      <c r="F172">
        <v>150</v>
      </c>
      <c r="G172">
        <v>2.9</v>
      </c>
      <c r="H172">
        <v>80</v>
      </c>
      <c r="I172" t="s">
        <v>157</v>
      </c>
      <c r="J172">
        <v>42</v>
      </c>
    </row>
    <row r="173" spans="1:10" x14ac:dyDescent="0.3">
      <c r="A173">
        <v>10475</v>
      </c>
      <c r="B173" t="s">
        <v>155</v>
      </c>
      <c r="C173" t="s">
        <v>11</v>
      </c>
      <c r="D173" t="s">
        <v>156</v>
      </c>
      <c r="E173" t="s">
        <v>29</v>
      </c>
      <c r="F173">
        <v>150</v>
      </c>
      <c r="G173">
        <v>2.9</v>
      </c>
      <c r="H173">
        <v>80</v>
      </c>
      <c r="I173" t="s">
        <v>157</v>
      </c>
      <c r="J173">
        <v>42</v>
      </c>
    </row>
    <row r="174" spans="1:10" x14ac:dyDescent="0.3">
      <c r="A174">
        <v>10730</v>
      </c>
      <c r="B174" t="s">
        <v>25</v>
      </c>
      <c r="C174" t="s">
        <v>11</v>
      </c>
      <c r="D174" t="s">
        <v>158</v>
      </c>
      <c r="E174" t="s">
        <v>17</v>
      </c>
      <c r="F174">
        <v>1200</v>
      </c>
      <c r="G174">
        <v>3.7</v>
      </c>
      <c r="H174">
        <v>20</v>
      </c>
      <c r="I174" t="s">
        <v>159</v>
      </c>
      <c r="J174">
        <v>82</v>
      </c>
    </row>
    <row r="175" spans="1:10" x14ac:dyDescent="0.3">
      <c r="A175">
        <v>10730</v>
      </c>
      <c r="B175" t="s">
        <v>25</v>
      </c>
      <c r="C175" t="s">
        <v>11</v>
      </c>
      <c r="D175" t="s">
        <v>158</v>
      </c>
      <c r="E175" t="s">
        <v>24</v>
      </c>
      <c r="F175">
        <v>1200</v>
      </c>
      <c r="G175">
        <v>3.7</v>
      </c>
      <c r="H175">
        <v>20</v>
      </c>
      <c r="I175" t="s">
        <v>159</v>
      </c>
      <c r="J175">
        <v>82</v>
      </c>
    </row>
    <row r="176" spans="1:10" x14ac:dyDescent="0.3">
      <c r="A176">
        <v>10730</v>
      </c>
      <c r="B176" t="s">
        <v>25</v>
      </c>
      <c r="C176" t="s">
        <v>11</v>
      </c>
      <c r="D176" t="s">
        <v>158</v>
      </c>
      <c r="E176" t="s">
        <v>45</v>
      </c>
      <c r="F176">
        <v>1200</v>
      </c>
      <c r="G176">
        <v>3.7</v>
      </c>
      <c r="H176">
        <v>20</v>
      </c>
      <c r="I176" t="s">
        <v>159</v>
      </c>
      <c r="J176">
        <v>82</v>
      </c>
    </row>
    <row r="177" spans="1:10" x14ac:dyDescent="0.3">
      <c r="A177">
        <v>10750</v>
      </c>
      <c r="B177" t="s">
        <v>107</v>
      </c>
      <c r="C177" t="s">
        <v>11</v>
      </c>
      <c r="D177" t="s">
        <v>160</v>
      </c>
      <c r="E177" t="s">
        <v>45</v>
      </c>
      <c r="F177">
        <v>400</v>
      </c>
      <c r="G177">
        <v>4.3</v>
      </c>
      <c r="H177">
        <v>100</v>
      </c>
      <c r="I177" t="s">
        <v>161</v>
      </c>
      <c r="J177">
        <v>44</v>
      </c>
    </row>
    <row r="178" spans="1:10" x14ac:dyDescent="0.3">
      <c r="A178">
        <v>10750</v>
      </c>
      <c r="B178" t="s">
        <v>107</v>
      </c>
      <c r="C178" t="s">
        <v>11</v>
      </c>
      <c r="D178" t="s">
        <v>160</v>
      </c>
      <c r="E178" t="s">
        <v>17</v>
      </c>
      <c r="F178">
        <v>400</v>
      </c>
      <c r="G178">
        <v>4.3</v>
      </c>
      <c r="H178">
        <v>100</v>
      </c>
      <c r="I178" t="s">
        <v>161</v>
      </c>
      <c r="J178">
        <v>44</v>
      </c>
    </row>
    <row r="179" spans="1:10" x14ac:dyDescent="0.3">
      <c r="A179">
        <v>11092</v>
      </c>
      <c r="B179" t="s">
        <v>25</v>
      </c>
      <c r="C179" t="s">
        <v>11</v>
      </c>
      <c r="D179" t="s">
        <v>162</v>
      </c>
      <c r="E179" t="s">
        <v>34</v>
      </c>
      <c r="F179">
        <v>200</v>
      </c>
      <c r="G179">
        <v>4.0999999999999996</v>
      </c>
      <c r="H179">
        <v>1000</v>
      </c>
      <c r="I179" t="s">
        <v>163</v>
      </c>
      <c r="J179">
        <v>56</v>
      </c>
    </row>
    <row r="180" spans="1:10" x14ac:dyDescent="0.3">
      <c r="A180">
        <v>11092</v>
      </c>
      <c r="B180" t="s">
        <v>25</v>
      </c>
      <c r="C180" t="s">
        <v>11</v>
      </c>
      <c r="D180" t="s">
        <v>162</v>
      </c>
      <c r="E180" t="s">
        <v>98</v>
      </c>
      <c r="F180">
        <v>200</v>
      </c>
      <c r="G180">
        <v>4.0999999999999996</v>
      </c>
      <c r="H180">
        <v>1000</v>
      </c>
      <c r="I180" t="s">
        <v>163</v>
      </c>
      <c r="J180">
        <v>56</v>
      </c>
    </row>
    <row r="181" spans="1:10" x14ac:dyDescent="0.3">
      <c r="A181">
        <v>11092</v>
      </c>
      <c r="B181" t="s">
        <v>25</v>
      </c>
      <c r="C181" t="s">
        <v>11</v>
      </c>
      <c r="D181" t="s">
        <v>162</v>
      </c>
      <c r="E181" t="s">
        <v>120</v>
      </c>
      <c r="F181">
        <v>200</v>
      </c>
      <c r="G181">
        <v>4.0999999999999996</v>
      </c>
      <c r="H181">
        <v>1000</v>
      </c>
      <c r="I181" t="s">
        <v>163</v>
      </c>
      <c r="J181">
        <v>56</v>
      </c>
    </row>
    <row r="182" spans="1:10" x14ac:dyDescent="0.3">
      <c r="A182">
        <v>11092</v>
      </c>
      <c r="B182" t="s">
        <v>25</v>
      </c>
      <c r="C182" t="s">
        <v>11</v>
      </c>
      <c r="D182" t="s">
        <v>162</v>
      </c>
      <c r="E182" t="s">
        <v>17</v>
      </c>
      <c r="F182">
        <v>200</v>
      </c>
      <c r="G182">
        <v>4.0999999999999996</v>
      </c>
      <c r="H182">
        <v>1000</v>
      </c>
      <c r="I182" t="s">
        <v>163</v>
      </c>
      <c r="J182">
        <v>56</v>
      </c>
    </row>
    <row r="183" spans="1:10" x14ac:dyDescent="0.3">
      <c r="A183">
        <v>11092</v>
      </c>
      <c r="B183" t="s">
        <v>25</v>
      </c>
      <c r="C183" t="s">
        <v>11</v>
      </c>
      <c r="D183" t="s">
        <v>162</v>
      </c>
      <c r="E183" t="s">
        <v>59</v>
      </c>
      <c r="F183">
        <v>200</v>
      </c>
      <c r="G183">
        <v>4.0999999999999996</v>
      </c>
      <c r="H183">
        <v>1000</v>
      </c>
      <c r="I183" t="s">
        <v>163</v>
      </c>
      <c r="J183">
        <v>56</v>
      </c>
    </row>
    <row r="184" spans="1:10" x14ac:dyDescent="0.3">
      <c r="A184">
        <v>11092</v>
      </c>
      <c r="B184" t="s">
        <v>25</v>
      </c>
      <c r="C184" t="s">
        <v>11</v>
      </c>
      <c r="D184" t="s">
        <v>162</v>
      </c>
      <c r="E184" t="s">
        <v>42</v>
      </c>
      <c r="F184">
        <v>200</v>
      </c>
      <c r="G184">
        <v>4.0999999999999996</v>
      </c>
      <c r="H184">
        <v>1000</v>
      </c>
      <c r="I184" t="s">
        <v>163</v>
      </c>
      <c r="J184">
        <v>56</v>
      </c>
    </row>
    <row r="185" spans="1:10" x14ac:dyDescent="0.3">
      <c r="A185">
        <v>11092</v>
      </c>
      <c r="B185" t="s">
        <v>25</v>
      </c>
      <c r="C185" t="s">
        <v>11</v>
      </c>
      <c r="D185" t="s">
        <v>162</v>
      </c>
      <c r="E185" t="s">
        <v>68</v>
      </c>
      <c r="F185">
        <v>200</v>
      </c>
      <c r="G185">
        <v>4.0999999999999996</v>
      </c>
      <c r="H185">
        <v>1000</v>
      </c>
      <c r="I185" t="s">
        <v>163</v>
      </c>
      <c r="J185">
        <v>56</v>
      </c>
    </row>
    <row r="186" spans="1:10" x14ac:dyDescent="0.3">
      <c r="A186">
        <v>11092</v>
      </c>
      <c r="B186" t="s">
        <v>25</v>
      </c>
      <c r="C186" t="s">
        <v>11</v>
      </c>
      <c r="D186" t="s">
        <v>162</v>
      </c>
      <c r="E186" t="s">
        <v>29</v>
      </c>
      <c r="F186">
        <v>200</v>
      </c>
      <c r="G186">
        <v>4.0999999999999996</v>
      </c>
      <c r="H186">
        <v>1000</v>
      </c>
      <c r="I186" t="s">
        <v>163</v>
      </c>
      <c r="J186">
        <v>56</v>
      </c>
    </row>
    <row r="187" spans="1:10" x14ac:dyDescent="0.3">
      <c r="A187">
        <v>11092</v>
      </c>
      <c r="B187" t="s">
        <v>25</v>
      </c>
      <c r="C187" t="s">
        <v>11</v>
      </c>
      <c r="D187" t="s">
        <v>162</v>
      </c>
      <c r="E187" t="s">
        <v>57</v>
      </c>
      <c r="F187">
        <v>200</v>
      </c>
      <c r="G187">
        <v>4.0999999999999996</v>
      </c>
      <c r="H187">
        <v>1000</v>
      </c>
      <c r="I187" t="s">
        <v>163</v>
      </c>
      <c r="J187">
        <v>56</v>
      </c>
    </row>
    <row r="188" spans="1:10" x14ac:dyDescent="0.3">
      <c r="A188">
        <v>11162</v>
      </c>
      <c r="B188" t="s">
        <v>77</v>
      </c>
      <c r="C188" t="s">
        <v>11</v>
      </c>
      <c r="D188" t="s">
        <v>164</v>
      </c>
      <c r="E188" t="s">
        <v>98</v>
      </c>
      <c r="F188">
        <v>200</v>
      </c>
      <c r="G188">
        <v>3.9</v>
      </c>
      <c r="H188">
        <v>20</v>
      </c>
      <c r="I188" t="s">
        <v>165</v>
      </c>
      <c r="J188">
        <v>50</v>
      </c>
    </row>
    <row r="189" spans="1:10" x14ac:dyDescent="0.3">
      <c r="A189">
        <v>11553</v>
      </c>
      <c r="B189" t="s">
        <v>133</v>
      </c>
      <c r="C189" t="s">
        <v>11</v>
      </c>
      <c r="D189" t="s">
        <v>166</v>
      </c>
      <c r="E189" t="s">
        <v>24</v>
      </c>
      <c r="F189">
        <v>500</v>
      </c>
      <c r="G189">
        <v>4.2</v>
      </c>
      <c r="H189">
        <v>500</v>
      </c>
      <c r="I189" t="s">
        <v>167</v>
      </c>
      <c r="J189">
        <v>58</v>
      </c>
    </row>
    <row r="190" spans="1:10" x14ac:dyDescent="0.3">
      <c r="A190">
        <v>11553</v>
      </c>
      <c r="B190" t="s">
        <v>133</v>
      </c>
      <c r="C190" t="s">
        <v>11</v>
      </c>
      <c r="D190" t="s">
        <v>166</v>
      </c>
      <c r="E190" t="s">
        <v>45</v>
      </c>
      <c r="F190">
        <v>500</v>
      </c>
      <c r="G190">
        <v>4.2</v>
      </c>
      <c r="H190">
        <v>500</v>
      </c>
      <c r="I190" t="s">
        <v>167</v>
      </c>
      <c r="J190">
        <v>58</v>
      </c>
    </row>
    <row r="191" spans="1:10" x14ac:dyDescent="0.3">
      <c r="A191">
        <v>11553</v>
      </c>
      <c r="B191" t="s">
        <v>133</v>
      </c>
      <c r="C191" t="s">
        <v>11</v>
      </c>
      <c r="D191" t="s">
        <v>166</v>
      </c>
      <c r="E191" t="s">
        <v>17</v>
      </c>
      <c r="F191">
        <v>500</v>
      </c>
      <c r="G191">
        <v>4.2</v>
      </c>
      <c r="H191">
        <v>500</v>
      </c>
      <c r="I191" t="s">
        <v>167</v>
      </c>
      <c r="J191">
        <v>58</v>
      </c>
    </row>
    <row r="192" spans="1:10" x14ac:dyDescent="0.3">
      <c r="A192">
        <v>12046</v>
      </c>
      <c r="B192" t="s">
        <v>61</v>
      </c>
      <c r="C192" t="s">
        <v>11</v>
      </c>
      <c r="D192" t="s">
        <v>168</v>
      </c>
      <c r="E192" t="s">
        <v>33</v>
      </c>
      <c r="F192">
        <v>350</v>
      </c>
      <c r="G192">
        <v>4.3</v>
      </c>
      <c r="H192">
        <v>500</v>
      </c>
      <c r="I192" t="s">
        <v>63</v>
      </c>
      <c r="J192">
        <v>33</v>
      </c>
    </row>
    <row r="193" spans="1:10" x14ac:dyDescent="0.3">
      <c r="A193">
        <v>12046</v>
      </c>
      <c r="B193" t="s">
        <v>61</v>
      </c>
      <c r="C193" t="s">
        <v>11</v>
      </c>
      <c r="D193" t="s">
        <v>168</v>
      </c>
      <c r="E193" t="s">
        <v>169</v>
      </c>
      <c r="F193">
        <v>350</v>
      </c>
      <c r="G193">
        <v>4.3</v>
      </c>
      <c r="H193">
        <v>500</v>
      </c>
      <c r="I193" t="s">
        <v>63</v>
      </c>
      <c r="J193">
        <v>33</v>
      </c>
    </row>
    <row r="194" spans="1:10" x14ac:dyDescent="0.3">
      <c r="A194">
        <v>12046</v>
      </c>
      <c r="B194" t="s">
        <v>61</v>
      </c>
      <c r="C194" t="s">
        <v>11</v>
      </c>
      <c r="D194" t="s">
        <v>168</v>
      </c>
      <c r="E194" t="s">
        <v>120</v>
      </c>
      <c r="F194">
        <v>350</v>
      </c>
      <c r="G194">
        <v>4.3</v>
      </c>
      <c r="H194">
        <v>500</v>
      </c>
      <c r="I194" t="s">
        <v>63</v>
      </c>
      <c r="J194">
        <v>33</v>
      </c>
    </row>
    <row r="195" spans="1:10" x14ac:dyDescent="0.3">
      <c r="A195">
        <v>12046</v>
      </c>
      <c r="B195" t="s">
        <v>61</v>
      </c>
      <c r="C195" t="s">
        <v>11</v>
      </c>
      <c r="D195" t="s">
        <v>168</v>
      </c>
      <c r="E195" t="s">
        <v>29</v>
      </c>
      <c r="F195">
        <v>350</v>
      </c>
      <c r="G195">
        <v>4.3</v>
      </c>
      <c r="H195">
        <v>500</v>
      </c>
      <c r="I195" t="s">
        <v>63</v>
      </c>
      <c r="J195">
        <v>33</v>
      </c>
    </row>
    <row r="196" spans="1:10" x14ac:dyDescent="0.3">
      <c r="A196">
        <v>12046</v>
      </c>
      <c r="B196" t="s">
        <v>61</v>
      </c>
      <c r="C196" t="s">
        <v>11</v>
      </c>
      <c r="D196" t="s">
        <v>168</v>
      </c>
      <c r="E196" t="s">
        <v>57</v>
      </c>
      <c r="F196">
        <v>350</v>
      </c>
      <c r="G196">
        <v>4.3</v>
      </c>
      <c r="H196">
        <v>500</v>
      </c>
      <c r="I196" t="s">
        <v>63</v>
      </c>
      <c r="J196">
        <v>33</v>
      </c>
    </row>
    <row r="197" spans="1:10" x14ac:dyDescent="0.3">
      <c r="A197">
        <v>13179</v>
      </c>
      <c r="B197" t="s">
        <v>86</v>
      </c>
      <c r="C197" t="s">
        <v>11</v>
      </c>
      <c r="D197" t="s">
        <v>152</v>
      </c>
      <c r="E197" t="s">
        <v>24</v>
      </c>
      <c r="F197">
        <v>500</v>
      </c>
      <c r="G197">
        <v>4</v>
      </c>
      <c r="H197">
        <v>1000</v>
      </c>
      <c r="I197" t="s">
        <v>79</v>
      </c>
      <c r="J197">
        <v>49</v>
      </c>
    </row>
    <row r="198" spans="1:10" x14ac:dyDescent="0.3">
      <c r="A198">
        <v>13179</v>
      </c>
      <c r="B198" t="s">
        <v>86</v>
      </c>
      <c r="C198" t="s">
        <v>11</v>
      </c>
      <c r="D198" t="s">
        <v>152</v>
      </c>
      <c r="E198" t="s">
        <v>65</v>
      </c>
      <c r="F198">
        <v>500</v>
      </c>
      <c r="G198">
        <v>4</v>
      </c>
      <c r="H198">
        <v>1000</v>
      </c>
      <c r="I198" t="s">
        <v>79</v>
      </c>
      <c r="J198">
        <v>49</v>
      </c>
    </row>
    <row r="199" spans="1:10" x14ac:dyDescent="0.3">
      <c r="A199">
        <v>13179</v>
      </c>
      <c r="B199" t="s">
        <v>86</v>
      </c>
      <c r="C199" t="s">
        <v>11</v>
      </c>
      <c r="D199" t="s">
        <v>152</v>
      </c>
      <c r="E199" t="s">
        <v>150</v>
      </c>
      <c r="F199">
        <v>500</v>
      </c>
      <c r="G199">
        <v>4</v>
      </c>
      <c r="H199">
        <v>1000</v>
      </c>
      <c r="I199" t="s">
        <v>79</v>
      </c>
      <c r="J199">
        <v>49</v>
      </c>
    </row>
    <row r="200" spans="1:10" x14ac:dyDescent="0.3">
      <c r="A200">
        <v>13179</v>
      </c>
      <c r="B200" t="s">
        <v>86</v>
      </c>
      <c r="C200" t="s">
        <v>11</v>
      </c>
      <c r="D200" t="s">
        <v>152</v>
      </c>
      <c r="E200" t="s">
        <v>47</v>
      </c>
      <c r="F200">
        <v>500</v>
      </c>
      <c r="G200">
        <v>4</v>
      </c>
      <c r="H200">
        <v>1000</v>
      </c>
      <c r="I200" t="s">
        <v>79</v>
      </c>
      <c r="J200">
        <v>49</v>
      </c>
    </row>
    <row r="201" spans="1:10" x14ac:dyDescent="0.3">
      <c r="A201">
        <v>13179</v>
      </c>
      <c r="B201" t="s">
        <v>86</v>
      </c>
      <c r="C201" t="s">
        <v>11</v>
      </c>
      <c r="D201" t="s">
        <v>152</v>
      </c>
      <c r="E201" t="s">
        <v>45</v>
      </c>
      <c r="F201">
        <v>500</v>
      </c>
      <c r="G201">
        <v>4</v>
      </c>
      <c r="H201">
        <v>1000</v>
      </c>
      <c r="I201" t="s">
        <v>79</v>
      </c>
      <c r="J201">
        <v>49</v>
      </c>
    </row>
    <row r="202" spans="1:10" x14ac:dyDescent="0.3">
      <c r="A202">
        <v>13179</v>
      </c>
      <c r="B202" t="s">
        <v>86</v>
      </c>
      <c r="C202" t="s">
        <v>11</v>
      </c>
      <c r="D202" t="s">
        <v>152</v>
      </c>
      <c r="E202" t="s">
        <v>17</v>
      </c>
      <c r="F202">
        <v>500</v>
      </c>
      <c r="G202">
        <v>4</v>
      </c>
      <c r="H202">
        <v>1000</v>
      </c>
      <c r="I202" t="s">
        <v>79</v>
      </c>
      <c r="J202">
        <v>49</v>
      </c>
    </row>
    <row r="203" spans="1:10" x14ac:dyDescent="0.3">
      <c r="A203">
        <v>13434</v>
      </c>
      <c r="B203" t="s">
        <v>20</v>
      </c>
      <c r="C203" t="s">
        <v>11</v>
      </c>
      <c r="D203" t="s">
        <v>170</v>
      </c>
      <c r="E203" t="s">
        <v>24</v>
      </c>
      <c r="F203">
        <v>300</v>
      </c>
      <c r="G203">
        <v>3.9</v>
      </c>
      <c r="H203">
        <v>5000</v>
      </c>
      <c r="I203" t="s">
        <v>171</v>
      </c>
      <c r="J203">
        <v>46</v>
      </c>
    </row>
    <row r="204" spans="1:10" x14ac:dyDescent="0.3">
      <c r="A204">
        <v>13434</v>
      </c>
      <c r="B204" t="s">
        <v>20</v>
      </c>
      <c r="C204" t="s">
        <v>11</v>
      </c>
      <c r="D204" t="s">
        <v>170</v>
      </c>
      <c r="E204" t="s">
        <v>45</v>
      </c>
      <c r="F204">
        <v>300</v>
      </c>
      <c r="G204">
        <v>3.9</v>
      </c>
      <c r="H204">
        <v>5000</v>
      </c>
      <c r="I204" t="s">
        <v>171</v>
      </c>
      <c r="J204">
        <v>46</v>
      </c>
    </row>
    <row r="205" spans="1:10" x14ac:dyDescent="0.3">
      <c r="A205">
        <v>13434</v>
      </c>
      <c r="B205" t="s">
        <v>20</v>
      </c>
      <c r="C205" t="s">
        <v>11</v>
      </c>
      <c r="D205" t="s">
        <v>170</v>
      </c>
      <c r="E205" t="s">
        <v>17</v>
      </c>
      <c r="F205">
        <v>300</v>
      </c>
      <c r="G205">
        <v>3.9</v>
      </c>
      <c r="H205">
        <v>5000</v>
      </c>
      <c r="I205" t="s">
        <v>171</v>
      </c>
      <c r="J205">
        <v>46</v>
      </c>
    </row>
    <row r="206" spans="1:10" x14ac:dyDescent="0.3">
      <c r="A206">
        <v>13552</v>
      </c>
      <c r="B206" t="s">
        <v>25</v>
      </c>
      <c r="C206" t="s">
        <v>11</v>
      </c>
      <c r="D206" t="s">
        <v>172</v>
      </c>
      <c r="E206" t="s">
        <v>45</v>
      </c>
      <c r="F206">
        <v>500</v>
      </c>
      <c r="G206">
        <v>4.0999999999999996</v>
      </c>
      <c r="H206">
        <v>1000</v>
      </c>
      <c r="I206" t="s">
        <v>141</v>
      </c>
      <c r="J206">
        <v>68</v>
      </c>
    </row>
    <row r="207" spans="1:10" x14ac:dyDescent="0.3">
      <c r="A207">
        <v>13552</v>
      </c>
      <c r="B207" t="s">
        <v>25</v>
      </c>
      <c r="C207" t="s">
        <v>11</v>
      </c>
      <c r="D207" t="s">
        <v>172</v>
      </c>
      <c r="E207" t="s">
        <v>24</v>
      </c>
      <c r="F207">
        <v>500</v>
      </c>
      <c r="G207">
        <v>4.0999999999999996</v>
      </c>
      <c r="H207">
        <v>1000</v>
      </c>
      <c r="I207" t="s">
        <v>141</v>
      </c>
      <c r="J207">
        <v>68</v>
      </c>
    </row>
    <row r="208" spans="1:10" x14ac:dyDescent="0.3">
      <c r="A208">
        <v>13552</v>
      </c>
      <c r="B208" t="s">
        <v>25</v>
      </c>
      <c r="C208" t="s">
        <v>11</v>
      </c>
      <c r="D208" t="s">
        <v>172</v>
      </c>
      <c r="E208" t="s">
        <v>17</v>
      </c>
      <c r="F208">
        <v>500</v>
      </c>
      <c r="G208">
        <v>4.0999999999999996</v>
      </c>
      <c r="H208">
        <v>1000</v>
      </c>
      <c r="I208" t="s">
        <v>141</v>
      </c>
      <c r="J208">
        <v>68</v>
      </c>
    </row>
    <row r="209" spans="1:10" x14ac:dyDescent="0.3">
      <c r="A209">
        <v>13940</v>
      </c>
      <c r="B209" t="s">
        <v>61</v>
      </c>
      <c r="C209" t="s">
        <v>11</v>
      </c>
      <c r="D209" t="s">
        <v>173</v>
      </c>
      <c r="E209" t="s">
        <v>98</v>
      </c>
      <c r="F209">
        <v>150</v>
      </c>
      <c r="G209">
        <v>3.7</v>
      </c>
      <c r="H209">
        <v>500</v>
      </c>
      <c r="I209" t="s">
        <v>174</v>
      </c>
      <c r="J209">
        <v>32</v>
      </c>
    </row>
    <row r="210" spans="1:10" x14ac:dyDescent="0.3">
      <c r="A210">
        <v>14894</v>
      </c>
      <c r="B210" t="s">
        <v>175</v>
      </c>
      <c r="C210" t="s">
        <v>11</v>
      </c>
      <c r="D210" t="s">
        <v>176</v>
      </c>
      <c r="E210" t="s">
        <v>68</v>
      </c>
      <c r="F210">
        <v>200</v>
      </c>
      <c r="G210">
        <v>4.2</v>
      </c>
      <c r="H210">
        <v>50</v>
      </c>
      <c r="I210" t="s">
        <v>177</v>
      </c>
      <c r="J210">
        <v>63</v>
      </c>
    </row>
    <row r="211" spans="1:10" x14ac:dyDescent="0.3">
      <c r="A211">
        <v>14894</v>
      </c>
      <c r="B211" t="s">
        <v>175</v>
      </c>
      <c r="C211" t="s">
        <v>11</v>
      </c>
      <c r="D211" t="s">
        <v>176</v>
      </c>
      <c r="E211" t="s">
        <v>29</v>
      </c>
      <c r="F211">
        <v>200</v>
      </c>
      <c r="G211">
        <v>4.2</v>
      </c>
      <c r="H211">
        <v>50</v>
      </c>
      <c r="I211" t="s">
        <v>177</v>
      </c>
      <c r="J211">
        <v>63</v>
      </c>
    </row>
    <row r="212" spans="1:10" x14ac:dyDescent="0.3">
      <c r="A212">
        <v>14894</v>
      </c>
      <c r="B212" t="s">
        <v>175</v>
      </c>
      <c r="C212" t="s">
        <v>11</v>
      </c>
      <c r="D212" t="s">
        <v>176</v>
      </c>
      <c r="E212" t="s">
        <v>34</v>
      </c>
      <c r="F212">
        <v>200</v>
      </c>
      <c r="G212">
        <v>4.2</v>
      </c>
      <c r="H212">
        <v>50</v>
      </c>
      <c r="I212" t="s">
        <v>177</v>
      </c>
      <c r="J212">
        <v>63</v>
      </c>
    </row>
    <row r="213" spans="1:10" x14ac:dyDescent="0.3">
      <c r="A213">
        <v>14894</v>
      </c>
      <c r="B213" t="s">
        <v>175</v>
      </c>
      <c r="C213" t="s">
        <v>11</v>
      </c>
      <c r="D213" t="s">
        <v>176</v>
      </c>
      <c r="E213" t="s">
        <v>57</v>
      </c>
      <c r="F213">
        <v>200</v>
      </c>
      <c r="G213">
        <v>4.2</v>
      </c>
      <c r="H213">
        <v>50</v>
      </c>
      <c r="I213" t="s">
        <v>177</v>
      </c>
      <c r="J213">
        <v>63</v>
      </c>
    </row>
    <row r="214" spans="1:10" x14ac:dyDescent="0.3">
      <c r="A214">
        <v>16022</v>
      </c>
      <c r="B214" t="s">
        <v>93</v>
      </c>
      <c r="C214" t="s">
        <v>11</v>
      </c>
      <c r="D214" t="s">
        <v>178</v>
      </c>
      <c r="E214" t="s">
        <v>17</v>
      </c>
      <c r="F214">
        <v>450</v>
      </c>
      <c r="G214">
        <v>3.8</v>
      </c>
      <c r="H214">
        <v>100</v>
      </c>
      <c r="I214" t="s">
        <v>179</v>
      </c>
      <c r="J214">
        <v>34</v>
      </c>
    </row>
    <row r="215" spans="1:10" x14ac:dyDescent="0.3">
      <c r="A215">
        <v>16022</v>
      </c>
      <c r="B215" t="s">
        <v>93</v>
      </c>
      <c r="C215" t="s">
        <v>11</v>
      </c>
      <c r="D215" t="s">
        <v>178</v>
      </c>
      <c r="E215" t="s">
        <v>24</v>
      </c>
      <c r="F215">
        <v>450</v>
      </c>
      <c r="G215">
        <v>3.8</v>
      </c>
      <c r="H215">
        <v>100</v>
      </c>
      <c r="I215" t="s">
        <v>179</v>
      </c>
      <c r="J215">
        <v>34</v>
      </c>
    </row>
    <row r="216" spans="1:10" x14ac:dyDescent="0.3">
      <c r="A216">
        <v>16394</v>
      </c>
      <c r="B216" t="s">
        <v>25</v>
      </c>
      <c r="C216" t="s">
        <v>11</v>
      </c>
      <c r="D216" t="s">
        <v>180</v>
      </c>
      <c r="E216" t="s">
        <v>16</v>
      </c>
      <c r="F216">
        <v>1000</v>
      </c>
      <c r="G216">
        <v>4.5</v>
      </c>
      <c r="H216">
        <v>500</v>
      </c>
      <c r="I216" t="s">
        <v>181</v>
      </c>
      <c r="J216">
        <v>65</v>
      </c>
    </row>
    <row r="217" spans="1:10" x14ac:dyDescent="0.3">
      <c r="A217">
        <v>16394</v>
      </c>
      <c r="B217" t="s">
        <v>25</v>
      </c>
      <c r="C217" t="s">
        <v>11</v>
      </c>
      <c r="D217" t="s">
        <v>180</v>
      </c>
      <c r="E217" t="s">
        <v>17</v>
      </c>
      <c r="F217">
        <v>1000</v>
      </c>
      <c r="G217">
        <v>4.5</v>
      </c>
      <c r="H217">
        <v>500</v>
      </c>
      <c r="I217" t="s">
        <v>181</v>
      </c>
      <c r="J217">
        <v>65</v>
      </c>
    </row>
    <row r="218" spans="1:10" x14ac:dyDescent="0.3">
      <c r="A218">
        <v>16394</v>
      </c>
      <c r="B218" t="s">
        <v>25</v>
      </c>
      <c r="C218" t="s">
        <v>11</v>
      </c>
      <c r="D218" t="s">
        <v>180</v>
      </c>
      <c r="E218" t="s">
        <v>45</v>
      </c>
      <c r="F218">
        <v>1000</v>
      </c>
      <c r="G218">
        <v>4.5</v>
      </c>
      <c r="H218">
        <v>500</v>
      </c>
      <c r="I218" t="s">
        <v>181</v>
      </c>
      <c r="J218">
        <v>65</v>
      </c>
    </row>
    <row r="219" spans="1:10" x14ac:dyDescent="0.3">
      <c r="A219">
        <v>16394</v>
      </c>
      <c r="B219" t="s">
        <v>25</v>
      </c>
      <c r="C219" t="s">
        <v>11</v>
      </c>
      <c r="D219" t="s">
        <v>180</v>
      </c>
      <c r="E219" t="s">
        <v>182</v>
      </c>
      <c r="F219">
        <v>1000</v>
      </c>
      <c r="G219">
        <v>4.5</v>
      </c>
      <c r="H219">
        <v>500</v>
      </c>
      <c r="I219" t="s">
        <v>181</v>
      </c>
      <c r="J219">
        <v>65</v>
      </c>
    </row>
    <row r="220" spans="1:10" x14ac:dyDescent="0.3">
      <c r="A220">
        <v>16394</v>
      </c>
      <c r="B220" t="s">
        <v>25</v>
      </c>
      <c r="C220" t="s">
        <v>11</v>
      </c>
      <c r="D220" t="s">
        <v>180</v>
      </c>
      <c r="E220" t="s">
        <v>28</v>
      </c>
      <c r="F220">
        <v>1000</v>
      </c>
      <c r="G220">
        <v>4.5</v>
      </c>
      <c r="H220">
        <v>500</v>
      </c>
      <c r="I220" t="s">
        <v>181</v>
      </c>
      <c r="J220">
        <v>65</v>
      </c>
    </row>
    <row r="221" spans="1:10" x14ac:dyDescent="0.3">
      <c r="A221">
        <v>16394</v>
      </c>
      <c r="B221" t="s">
        <v>25</v>
      </c>
      <c r="C221" t="s">
        <v>11</v>
      </c>
      <c r="D221" t="s">
        <v>180</v>
      </c>
      <c r="E221" t="s">
        <v>30</v>
      </c>
      <c r="F221">
        <v>1000</v>
      </c>
      <c r="G221">
        <v>4.5</v>
      </c>
      <c r="H221">
        <v>500</v>
      </c>
      <c r="I221" t="s">
        <v>181</v>
      </c>
      <c r="J221">
        <v>65</v>
      </c>
    </row>
    <row r="222" spans="1:10" x14ac:dyDescent="0.3">
      <c r="A222">
        <v>16394</v>
      </c>
      <c r="B222" t="s">
        <v>25</v>
      </c>
      <c r="C222" t="s">
        <v>11</v>
      </c>
      <c r="D222" t="s">
        <v>180</v>
      </c>
      <c r="E222" t="s">
        <v>24</v>
      </c>
      <c r="F222">
        <v>1000</v>
      </c>
      <c r="G222">
        <v>4.5</v>
      </c>
      <c r="H222">
        <v>500</v>
      </c>
      <c r="I222" t="s">
        <v>181</v>
      </c>
      <c r="J222">
        <v>65</v>
      </c>
    </row>
    <row r="223" spans="1:10" x14ac:dyDescent="0.3">
      <c r="A223">
        <v>16394</v>
      </c>
      <c r="B223" t="s">
        <v>25</v>
      </c>
      <c r="C223" t="s">
        <v>11</v>
      </c>
      <c r="D223" t="s">
        <v>180</v>
      </c>
      <c r="E223" t="s">
        <v>38</v>
      </c>
      <c r="F223">
        <v>1000</v>
      </c>
      <c r="G223">
        <v>4.5</v>
      </c>
      <c r="H223">
        <v>500</v>
      </c>
      <c r="I223" t="s">
        <v>181</v>
      </c>
      <c r="J223">
        <v>65</v>
      </c>
    </row>
    <row r="224" spans="1:10" x14ac:dyDescent="0.3">
      <c r="A224">
        <v>16394</v>
      </c>
      <c r="B224" t="s">
        <v>25</v>
      </c>
      <c r="C224" t="s">
        <v>11</v>
      </c>
      <c r="D224" t="s">
        <v>180</v>
      </c>
      <c r="E224" t="s">
        <v>183</v>
      </c>
      <c r="F224">
        <v>1000</v>
      </c>
      <c r="G224">
        <v>4.5</v>
      </c>
      <c r="H224">
        <v>500</v>
      </c>
      <c r="I224" t="s">
        <v>181</v>
      </c>
      <c r="J224">
        <v>65</v>
      </c>
    </row>
    <row r="225" spans="1:10" x14ac:dyDescent="0.3">
      <c r="A225">
        <v>16394</v>
      </c>
      <c r="B225" t="s">
        <v>25</v>
      </c>
      <c r="C225" t="s">
        <v>11</v>
      </c>
      <c r="D225" t="s">
        <v>180</v>
      </c>
      <c r="E225" t="s">
        <v>29</v>
      </c>
      <c r="F225">
        <v>1000</v>
      </c>
      <c r="G225">
        <v>4.5</v>
      </c>
      <c r="H225">
        <v>500</v>
      </c>
      <c r="I225" t="s">
        <v>181</v>
      </c>
      <c r="J225">
        <v>65</v>
      </c>
    </row>
    <row r="226" spans="1:10" x14ac:dyDescent="0.3">
      <c r="A226">
        <v>16394</v>
      </c>
      <c r="B226" t="s">
        <v>25</v>
      </c>
      <c r="C226" t="s">
        <v>11</v>
      </c>
      <c r="D226" t="s">
        <v>180</v>
      </c>
      <c r="E226" t="s">
        <v>68</v>
      </c>
      <c r="F226">
        <v>1000</v>
      </c>
      <c r="G226">
        <v>4.5</v>
      </c>
      <c r="H226">
        <v>500</v>
      </c>
      <c r="I226" t="s">
        <v>181</v>
      </c>
      <c r="J226">
        <v>65</v>
      </c>
    </row>
    <row r="227" spans="1:10" x14ac:dyDescent="0.3">
      <c r="A227">
        <v>16394</v>
      </c>
      <c r="B227" t="s">
        <v>25</v>
      </c>
      <c r="C227" t="s">
        <v>11</v>
      </c>
      <c r="D227" t="s">
        <v>180</v>
      </c>
      <c r="E227" t="s">
        <v>57</v>
      </c>
      <c r="F227">
        <v>1000</v>
      </c>
      <c r="G227">
        <v>4.5</v>
      </c>
      <c r="H227">
        <v>500</v>
      </c>
      <c r="I227" t="s">
        <v>181</v>
      </c>
      <c r="J227">
        <v>65</v>
      </c>
    </row>
    <row r="228" spans="1:10" x14ac:dyDescent="0.3">
      <c r="A228">
        <v>16394</v>
      </c>
      <c r="B228" t="s">
        <v>25</v>
      </c>
      <c r="C228" t="s">
        <v>11</v>
      </c>
      <c r="D228" t="s">
        <v>180</v>
      </c>
      <c r="E228" t="s">
        <v>184</v>
      </c>
      <c r="F228">
        <v>1000</v>
      </c>
      <c r="G228">
        <v>4.5</v>
      </c>
      <c r="H228">
        <v>500</v>
      </c>
      <c r="I228" t="s">
        <v>181</v>
      </c>
      <c r="J228">
        <v>65</v>
      </c>
    </row>
    <row r="229" spans="1:10" x14ac:dyDescent="0.3">
      <c r="A229">
        <v>16577</v>
      </c>
      <c r="B229" t="s">
        <v>133</v>
      </c>
      <c r="C229" t="s">
        <v>11</v>
      </c>
      <c r="D229" t="s">
        <v>185</v>
      </c>
      <c r="E229" t="s">
        <v>24</v>
      </c>
      <c r="F229">
        <v>250</v>
      </c>
      <c r="G229">
        <v>4.0999999999999996</v>
      </c>
      <c r="H229">
        <v>20</v>
      </c>
      <c r="I229" t="s">
        <v>186</v>
      </c>
      <c r="J229">
        <v>63</v>
      </c>
    </row>
    <row r="230" spans="1:10" x14ac:dyDescent="0.3">
      <c r="A230">
        <v>16577</v>
      </c>
      <c r="B230" t="s">
        <v>133</v>
      </c>
      <c r="C230" t="s">
        <v>11</v>
      </c>
      <c r="D230" t="s">
        <v>185</v>
      </c>
      <c r="E230" t="s">
        <v>17</v>
      </c>
      <c r="F230">
        <v>250</v>
      </c>
      <c r="G230">
        <v>4.0999999999999996</v>
      </c>
      <c r="H230">
        <v>20</v>
      </c>
      <c r="I230" t="s">
        <v>186</v>
      </c>
      <c r="J230">
        <v>63</v>
      </c>
    </row>
    <row r="231" spans="1:10" x14ac:dyDescent="0.3">
      <c r="A231">
        <v>16577</v>
      </c>
      <c r="B231" t="s">
        <v>133</v>
      </c>
      <c r="C231" t="s">
        <v>11</v>
      </c>
      <c r="D231" t="s">
        <v>185</v>
      </c>
      <c r="E231" t="s">
        <v>45</v>
      </c>
      <c r="F231">
        <v>250</v>
      </c>
      <c r="G231">
        <v>4.0999999999999996</v>
      </c>
      <c r="H231">
        <v>20</v>
      </c>
      <c r="I231" t="s">
        <v>186</v>
      </c>
      <c r="J231">
        <v>63</v>
      </c>
    </row>
    <row r="232" spans="1:10" x14ac:dyDescent="0.3">
      <c r="A232">
        <v>16770</v>
      </c>
      <c r="B232" t="s">
        <v>74</v>
      </c>
      <c r="C232" t="s">
        <v>11</v>
      </c>
      <c r="D232" t="s">
        <v>187</v>
      </c>
      <c r="E232" t="s">
        <v>45</v>
      </c>
      <c r="F232">
        <v>1700</v>
      </c>
      <c r="G232">
        <v>3.8</v>
      </c>
      <c r="H232">
        <v>50</v>
      </c>
      <c r="I232" t="s">
        <v>188</v>
      </c>
      <c r="J232">
        <v>44</v>
      </c>
    </row>
    <row r="233" spans="1:10" x14ac:dyDescent="0.3">
      <c r="A233">
        <v>16770</v>
      </c>
      <c r="B233" t="s">
        <v>74</v>
      </c>
      <c r="C233" t="s">
        <v>11</v>
      </c>
      <c r="D233" t="s">
        <v>187</v>
      </c>
      <c r="E233" t="s">
        <v>17</v>
      </c>
      <c r="F233">
        <v>1700</v>
      </c>
      <c r="G233">
        <v>3.8</v>
      </c>
      <c r="H233">
        <v>50</v>
      </c>
      <c r="I233" t="s">
        <v>188</v>
      </c>
      <c r="J233">
        <v>44</v>
      </c>
    </row>
    <row r="234" spans="1:10" x14ac:dyDescent="0.3">
      <c r="A234">
        <v>16770</v>
      </c>
      <c r="B234" t="s">
        <v>74</v>
      </c>
      <c r="C234" t="s">
        <v>11</v>
      </c>
      <c r="D234" t="s">
        <v>187</v>
      </c>
      <c r="E234" t="s">
        <v>24</v>
      </c>
      <c r="F234">
        <v>1700</v>
      </c>
      <c r="G234">
        <v>3.8</v>
      </c>
      <c r="H234">
        <v>50</v>
      </c>
      <c r="I234" t="s">
        <v>188</v>
      </c>
      <c r="J234">
        <v>44</v>
      </c>
    </row>
    <row r="235" spans="1:10" x14ac:dyDescent="0.3">
      <c r="A235">
        <v>16770</v>
      </c>
      <c r="B235" t="s">
        <v>74</v>
      </c>
      <c r="C235" t="s">
        <v>11</v>
      </c>
      <c r="D235" t="s">
        <v>187</v>
      </c>
      <c r="E235" t="s">
        <v>52</v>
      </c>
      <c r="F235">
        <v>1700</v>
      </c>
      <c r="G235">
        <v>3.8</v>
      </c>
      <c r="H235">
        <v>50</v>
      </c>
      <c r="I235" t="s">
        <v>188</v>
      </c>
      <c r="J235">
        <v>44</v>
      </c>
    </row>
    <row r="236" spans="1:10" x14ac:dyDescent="0.3">
      <c r="A236">
        <v>16770</v>
      </c>
      <c r="B236" t="s">
        <v>74</v>
      </c>
      <c r="C236" t="s">
        <v>11</v>
      </c>
      <c r="D236" t="s">
        <v>187</v>
      </c>
      <c r="E236" t="s">
        <v>13</v>
      </c>
      <c r="F236">
        <v>1700</v>
      </c>
      <c r="G236">
        <v>3.8</v>
      </c>
      <c r="H236">
        <v>50</v>
      </c>
      <c r="I236" t="s">
        <v>188</v>
      </c>
      <c r="J236">
        <v>44</v>
      </c>
    </row>
    <row r="237" spans="1:10" x14ac:dyDescent="0.3">
      <c r="A237">
        <v>17182</v>
      </c>
      <c r="B237" t="s">
        <v>80</v>
      </c>
      <c r="C237" t="s">
        <v>11</v>
      </c>
      <c r="D237" t="s">
        <v>189</v>
      </c>
      <c r="E237" t="s">
        <v>16</v>
      </c>
      <c r="F237">
        <v>500</v>
      </c>
      <c r="G237">
        <v>4.0999999999999996</v>
      </c>
      <c r="H237">
        <v>500</v>
      </c>
      <c r="I237" t="s">
        <v>190</v>
      </c>
      <c r="J237">
        <v>69</v>
      </c>
    </row>
    <row r="238" spans="1:10" x14ac:dyDescent="0.3">
      <c r="A238">
        <v>17182</v>
      </c>
      <c r="B238" t="s">
        <v>80</v>
      </c>
      <c r="C238" t="s">
        <v>11</v>
      </c>
      <c r="D238" t="s">
        <v>189</v>
      </c>
      <c r="E238" t="s">
        <v>17</v>
      </c>
      <c r="F238">
        <v>500</v>
      </c>
      <c r="G238">
        <v>4.0999999999999996</v>
      </c>
      <c r="H238">
        <v>500</v>
      </c>
      <c r="I238" t="s">
        <v>190</v>
      </c>
      <c r="J238">
        <v>69</v>
      </c>
    </row>
    <row r="239" spans="1:10" x14ac:dyDescent="0.3">
      <c r="A239">
        <v>17182</v>
      </c>
      <c r="B239" t="s">
        <v>80</v>
      </c>
      <c r="C239" t="s">
        <v>11</v>
      </c>
      <c r="D239" t="s">
        <v>189</v>
      </c>
      <c r="E239" t="s">
        <v>28</v>
      </c>
      <c r="F239">
        <v>500</v>
      </c>
      <c r="G239">
        <v>4.0999999999999996</v>
      </c>
      <c r="H239">
        <v>500</v>
      </c>
      <c r="I239" t="s">
        <v>190</v>
      </c>
      <c r="J239">
        <v>69</v>
      </c>
    </row>
    <row r="240" spans="1:10" x14ac:dyDescent="0.3">
      <c r="A240">
        <v>17183</v>
      </c>
      <c r="B240" t="s">
        <v>86</v>
      </c>
      <c r="C240" t="s">
        <v>11</v>
      </c>
      <c r="D240" t="s">
        <v>191</v>
      </c>
      <c r="E240" t="s">
        <v>45</v>
      </c>
      <c r="F240">
        <v>500</v>
      </c>
      <c r="G240">
        <v>4</v>
      </c>
      <c r="H240">
        <v>1000</v>
      </c>
      <c r="I240" t="s">
        <v>192</v>
      </c>
      <c r="J240">
        <v>51</v>
      </c>
    </row>
    <row r="241" spans="1:10" x14ac:dyDescent="0.3">
      <c r="A241">
        <v>17183</v>
      </c>
      <c r="B241" t="s">
        <v>86</v>
      </c>
      <c r="C241" t="s">
        <v>11</v>
      </c>
      <c r="D241" t="s">
        <v>191</v>
      </c>
      <c r="E241" t="s">
        <v>17</v>
      </c>
      <c r="F241">
        <v>500</v>
      </c>
      <c r="G241">
        <v>4</v>
      </c>
      <c r="H241">
        <v>1000</v>
      </c>
      <c r="I241" t="s">
        <v>192</v>
      </c>
      <c r="J241">
        <v>51</v>
      </c>
    </row>
    <row r="242" spans="1:10" x14ac:dyDescent="0.3">
      <c r="A242">
        <v>17345</v>
      </c>
      <c r="B242" t="s">
        <v>193</v>
      </c>
      <c r="C242" t="s">
        <v>11</v>
      </c>
      <c r="D242" t="s">
        <v>194</v>
      </c>
      <c r="E242" t="s">
        <v>24</v>
      </c>
      <c r="F242">
        <v>500</v>
      </c>
      <c r="G242">
        <v>3.9</v>
      </c>
      <c r="H242">
        <v>1000</v>
      </c>
      <c r="I242" t="s">
        <v>195</v>
      </c>
      <c r="J242">
        <v>53</v>
      </c>
    </row>
    <row r="243" spans="1:10" x14ac:dyDescent="0.3">
      <c r="A243">
        <v>17345</v>
      </c>
      <c r="B243" t="s">
        <v>193</v>
      </c>
      <c r="C243" t="s">
        <v>11</v>
      </c>
      <c r="D243" t="s">
        <v>194</v>
      </c>
      <c r="E243" t="s">
        <v>17</v>
      </c>
      <c r="F243">
        <v>500</v>
      </c>
      <c r="G243">
        <v>3.9</v>
      </c>
      <c r="H243">
        <v>1000</v>
      </c>
      <c r="I243" t="s">
        <v>195</v>
      </c>
      <c r="J243">
        <v>53</v>
      </c>
    </row>
    <row r="244" spans="1:10" x14ac:dyDescent="0.3">
      <c r="A244">
        <v>17345</v>
      </c>
      <c r="B244" t="s">
        <v>193</v>
      </c>
      <c r="C244" t="s">
        <v>11</v>
      </c>
      <c r="D244" t="s">
        <v>194</v>
      </c>
      <c r="E244" t="s">
        <v>65</v>
      </c>
      <c r="F244">
        <v>500</v>
      </c>
      <c r="G244">
        <v>3.9</v>
      </c>
      <c r="H244">
        <v>1000</v>
      </c>
      <c r="I244" t="s">
        <v>195</v>
      </c>
      <c r="J244">
        <v>53</v>
      </c>
    </row>
    <row r="245" spans="1:10" x14ac:dyDescent="0.3">
      <c r="A245">
        <v>17345</v>
      </c>
      <c r="B245" t="s">
        <v>193</v>
      </c>
      <c r="C245" t="s">
        <v>11</v>
      </c>
      <c r="D245" t="s">
        <v>194</v>
      </c>
      <c r="E245" t="s">
        <v>45</v>
      </c>
      <c r="F245">
        <v>500</v>
      </c>
      <c r="G245">
        <v>3.9</v>
      </c>
      <c r="H245">
        <v>1000</v>
      </c>
      <c r="I245" t="s">
        <v>195</v>
      </c>
      <c r="J245">
        <v>53</v>
      </c>
    </row>
    <row r="246" spans="1:10" x14ac:dyDescent="0.3">
      <c r="A246">
        <v>17345</v>
      </c>
      <c r="B246" t="s">
        <v>193</v>
      </c>
      <c r="C246" t="s">
        <v>11</v>
      </c>
      <c r="D246" t="s">
        <v>194</v>
      </c>
      <c r="E246" t="s">
        <v>47</v>
      </c>
      <c r="F246">
        <v>500</v>
      </c>
      <c r="G246">
        <v>3.9</v>
      </c>
      <c r="H246">
        <v>1000</v>
      </c>
      <c r="I246" t="s">
        <v>195</v>
      </c>
      <c r="J246">
        <v>53</v>
      </c>
    </row>
    <row r="247" spans="1:10" x14ac:dyDescent="0.3">
      <c r="A247">
        <v>17345</v>
      </c>
      <c r="B247" t="s">
        <v>193</v>
      </c>
      <c r="C247" t="s">
        <v>11</v>
      </c>
      <c r="D247" t="s">
        <v>194</v>
      </c>
      <c r="E247" t="s">
        <v>28</v>
      </c>
      <c r="F247">
        <v>500</v>
      </c>
      <c r="G247">
        <v>3.9</v>
      </c>
      <c r="H247">
        <v>1000</v>
      </c>
      <c r="I247" t="s">
        <v>195</v>
      </c>
      <c r="J247">
        <v>53</v>
      </c>
    </row>
    <row r="248" spans="1:10" x14ac:dyDescent="0.3">
      <c r="A248">
        <v>17346</v>
      </c>
      <c r="B248" t="s">
        <v>193</v>
      </c>
      <c r="C248" t="s">
        <v>11</v>
      </c>
      <c r="D248" t="s">
        <v>196</v>
      </c>
      <c r="E248" t="s">
        <v>24</v>
      </c>
      <c r="F248">
        <v>500</v>
      </c>
      <c r="G248">
        <v>3.8</v>
      </c>
      <c r="H248">
        <v>1000</v>
      </c>
      <c r="I248" t="s">
        <v>197</v>
      </c>
      <c r="J248">
        <v>54</v>
      </c>
    </row>
    <row r="249" spans="1:10" x14ac:dyDescent="0.3">
      <c r="A249">
        <v>17346</v>
      </c>
      <c r="B249" t="s">
        <v>193</v>
      </c>
      <c r="C249" t="s">
        <v>11</v>
      </c>
      <c r="D249" t="s">
        <v>196</v>
      </c>
      <c r="E249" t="s">
        <v>17</v>
      </c>
      <c r="F249">
        <v>500</v>
      </c>
      <c r="G249">
        <v>3.8</v>
      </c>
      <c r="H249">
        <v>1000</v>
      </c>
      <c r="I249" t="s">
        <v>197</v>
      </c>
      <c r="J249">
        <v>54</v>
      </c>
    </row>
    <row r="250" spans="1:10" x14ac:dyDescent="0.3">
      <c r="A250">
        <v>17346</v>
      </c>
      <c r="B250" t="s">
        <v>193</v>
      </c>
      <c r="C250" t="s">
        <v>11</v>
      </c>
      <c r="D250" t="s">
        <v>196</v>
      </c>
      <c r="E250" t="s">
        <v>65</v>
      </c>
      <c r="F250">
        <v>500</v>
      </c>
      <c r="G250">
        <v>3.8</v>
      </c>
      <c r="H250">
        <v>1000</v>
      </c>
      <c r="I250" t="s">
        <v>197</v>
      </c>
      <c r="J250">
        <v>54</v>
      </c>
    </row>
    <row r="251" spans="1:10" x14ac:dyDescent="0.3">
      <c r="A251">
        <v>17346</v>
      </c>
      <c r="B251" t="s">
        <v>193</v>
      </c>
      <c r="C251" t="s">
        <v>11</v>
      </c>
      <c r="D251" t="s">
        <v>196</v>
      </c>
      <c r="E251" t="s">
        <v>45</v>
      </c>
      <c r="F251">
        <v>500</v>
      </c>
      <c r="G251">
        <v>3.8</v>
      </c>
      <c r="H251">
        <v>1000</v>
      </c>
      <c r="I251" t="s">
        <v>197</v>
      </c>
      <c r="J251">
        <v>54</v>
      </c>
    </row>
    <row r="252" spans="1:10" x14ac:dyDescent="0.3">
      <c r="A252">
        <v>17346</v>
      </c>
      <c r="B252" t="s">
        <v>193</v>
      </c>
      <c r="C252" t="s">
        <v>11</v>
      </c>
      <c r="D252" t="s">
        <v>196</v>
      </c>
      <c r="E252" t="s">
        <v>47</v>
      </c>
      <c r="F252">
        <v>500</v>
      </c>
      <c r="G252">
        <v>3.8</v>
      </c>
      <c r="H252">
        <v>1000</v>
      </c>
      <c r="I252" t="s">
        <v>197</v>
      </c>
      <c r="J252">
        <v>54</v>
      </c>
    </row>
    <row r="253" spans="1:10" x14ac:dyDescent="0.3">
      <c r="A253">
        <v>17346</v>
      </c>
      <c r="B253" t="s">
        <v>193</v>
      </c>
      <c r="C253" t="s">
        <v>11</v>
      </c>
      <c r="D253" t="s">
        <v>196</v>
      </c>
      <c r="E253" t="s">
        <v>28</v>
      </c>
      <c r="F253">
        <v>500</v>
      </c>
      <c r="G253">
        <v>3.8</v>
      </c>
      <c r="H253">
        <v>1000</v>
      </c>
      <c r="I253" t="s">
        <v>197</v>
      </c>
      <c r="J253">
        <v>54</v>
      </c>
    </row>
    <row r="254" spans="1:10" x14ac:dyDescent="0.3">
      <c r="A254">
        <v>18007</v>
      </c>
      <c r="B254" t="s">
        <v>155</v>
      </c>
      <c r="C254" t="s">
        <v>11</v>
      </c>
      <c r="D254" t="s">
        <v>198</v>
      </c>
      <c r="E254" t="s">
        <v>57</v>
      </c>
      <c r="F254">
        <v>300</v>
      </c>
      <c r="G254">
        <v>4.5</v>
      </c>
      <c r="H254">
        <v>20</v>
      </c>
      <c r="I254" t="s">
        <v>199</v>
      </c>
      <c r="J254">
        <v>36</v>
      </c>
    </row>
    <row r="255" spans="1:10" x14ac:dyDescent="0.3">
      <c r="A255">
        <v>18007</v>
      </c>
      <c r="B255" t="s">
        <v>155</v>
      </c>
      <c r="C255" t="s">
        <v>11</v>
      </c>
      <c r="D255" t="s">
        <v>198</v>
      </c>
      <c r="E255" t="s">
        <v>120</v>
      </c>
      <c r="F255">
        <v>300</v>
      </c>
      <c r="G255">
        <v>4.5</v>
      </c>
      <c r="H255">
        <v>20</v>
      </c>
      <c r="I255" t="s">
        <v>199</v>
      </c>
      <c r="J255">
        <v>36</v>
      </c>
    </row>
    <row r="256" spans="1:10" x14ac:dyDescent="0.3">
      <c r="A256">
        <v>18007</v>
      </c>
      <c r="B256" t="s">
        <v>155</v>
      </c>
      <c r="C256" t="s">
        <v>11</v>
      </c>
      <c r="D256" t="s">
        <v>198</v>
      </c>
      <c r="E256" t="s">
        <v>29</v>
      </c>
      <c r="F256">
        <v>300</v>
      </c>
      <c r="G256">
        <v>4.5</v>
      </c>
      <c r="H256">
        <v>20</v>
      </c>
      <c r="I256" t="s">
        <v>199</v>
      </c>
      <c r="J256">
        <v>36</v>
      </c>
    </row>
    <row r="257" spans="1:10" x14ac:dyDescent="0.3">
      <c r="A257">
        <v>18012</v>
      </c>
      <c r="B257" t="s">
        <v>113</v>
      </c>
      <c r="C257" t="s">
        <v>11</v>
      </c>
      <c r="D257" t="s">
        <v>198</v>
      </c>
      <c r="E257" t="s">
        <v>57</v>
      </c>
      <c r="F257">
        <v>300</v>
      </c>
      <c r="G257">
        <v>4.0999999999999996</v>
      </c>
      <c r="H257">
        <v>100</v>
      </c>
      <c r="I257" t="s">
        <v>200</v>
      </c>
      <c r="J257">
        <v>40</v>
      </c>
    </row>
    <row r="258" spans="1:10" x14ac:dyDescent="0.3">
      <c r="A258">
        <v>18012</v>
      </c>
      <c r="B258" t="s">
        <v>113</v>
      </c>
      <c r="C258" t="s">
        <v>11</v>
      </c>
      <c r="D258" t="s">
        <v>198</v>
      </c>
      <c r="E258" t="s">
        <v>120</v>
      </c>
      <c r="F258">
        <v>300</v>
      </c>
      <c r="G258">
        <v>4.0999999999999996</v>
      </c>
      <c r="H258">
        <v>100</v>
      </c>
      <c r="I258" t="s">
        <v>200</v>
      </c>
      <c r="J258">
        <v>40</v>
      </c>
    </row>
    <row r="259" spans="1:10" x14ac:dyDescent="0.3">
      <c r="A259">
        <v>18012</v>
      </c>
      <c r="B259" t="s">
        <v>113</v>
      </c>
      <c r="C259" t="s">
        <v>11</v>
      </c>
      <c r="D259" t="s">
        <v>198</v>
      </c>
      <c r="E259" t="s">
        <v>29</v>
      </c>
      <c r="F259">
        <v>300</v>
      </c>
      <c r="G259">
        <v>4.0999999999999996</v>
      </c>
      <c r="H259">
        <v>100</v>
      </c>
      <c r="I259" t="s">
        <v>200</v>
      </c>
      <c r="J259">
        <v>40</v>
      </c>
    </row>
    <row r="260" spans="1:10" x14ac:dyDescent="0.3">
      <c r="A260">
        <v>21630</v>
      </c>
      <c r="B260" t="s">
        <v>77</v>
      </c>
      <c r="C260" t="s">
        <v>11</v>
      </c>
      <c r="D260" t="s">
        <v>201</v>
      </c>
      <c r="E260" t="s">
        <v>140</v>
      </c>
      <c r="F260">
        <v>200</v>
      </c>
      <c r="G260">
        <v>4.0999999999999996</v>
      </c>
      <c r="H260">
        <v>50</v>
      </c>
      <c r="I260" t="s">
        <v>202</v>
      </c>
      <c r="J260">
        <v>47</v>
      </c>
    </row>
    <row r="261" spans="1:10" x14ac:dyDescent="0.3">
      <c r="A261">
        <v>21633</v>
      </c>
      <c r="B261" t="s">
        <v>77</v>
      </c>
      <c r="C261" t="s">
        <v>11</v>
      </c>
      <c r="D261" t="s">
        <v>203</v>
      </c>
      <c r="E261" t="s">
        <v>24</v>
      </c>
      <c r="F261">
        <v>250</v>
      </c>
      <c r="G261">
        <v>4.0999999999999996</v>
      </c>
      <c r="H261">
        <v>500</v>
      </c>
      <c r="I261" t="s">
        <v>204</v>
      </c>
      <c r="J261">
        <v>41</v>
      </c>
    </row>
    <row r="262" spans="1:10" x14ac:dyDescent="0.3">
      <c r="A262">
        <v>21633</v>
      </c>
      <c r="B262" t="s">
        <v>77</v>
      </c>
      <c r="C262" t="s">
        <v>11</v>
      </c>
      <c r="D262" t="s">
        <v>203</v>
      </c>
      <c r="E262" t="s">
        <v>17</v>
      </c>
      <c r="F262">
        <v>250</v>
      </c>
      <c r="G262">
        <v>4.0999999999999996</v>
      </c>
      <c r="H262">
        <v>500</v>
      </c>
      <c r="I262" t="s">
        <v>204</v>
      </c>
      <c r="J262">
        <v>41</v>
      </c>
    </row>
    <row r="263" spans="1:10" x14ac:dyDescent="0.3">
      <c r="A263">
        <v>21633</v>
      </c>
      <c r="B263" t="s">
        <v>77</v>
      </c>
      <c r="C263" t="s">
        <v>11</v>
      </c>
      <c r="D263" t="s">
        <v>203</v>
      </c>
      <c r="E263" t="s">
        <v>13</v>
      </c>
      <c r="F263">
        <v>250</v>
      </c>
      <c r="G263">
        <v>4.0999999999999996</v>
      </c>
      <c r="H263">
        <v>500</v>
      </c>
      <c r="I263" t="s">
        <v>204</v>
      </c>
      <c r="J263">
        <v>41</v>
      </c>
    </row>
    <row r="264" spans="1:10" x14ac:dyDescent="0.3">
      <c r="A264">
        <v>21966</v>
      </c>
      <c r="B264" t="s">
        <v>151</v>
      </c>
      <c r="C264" t="s">
        <v>11</v>
      </c>
      <c r="D264" t="s">
        <v>205</v>
      </c>
      <c r="E264" t="s">
        <v>16</v>
      </c>
      <c r="F264">
        <v>550</v>
      </c>
      <c r="G264">
        <v>4</v>
      </c>
      <c r="H264">
        <v>50</v>
      </c>
      <c r="I264" t="s">
        <v>206</v>
      </c>
      <c r="J264">
        <v>58</v>
      </c>
    </row>
    <row r="265" spans="1:10" x14ac:dyDescent="0.3">
      <c r="A265">
        <v>21966</v>
      </c>
      <c r="B265" t="s">
        <v>151</v>
      </c>
      <c r="C265" t="s">
        <v>11</v>
      </c>
      <c r="D265" t="s">
        <v>205</v>
      </c>
      <c r="E265" t="s">
        <v>17</v>
      </c>
      <c r="F265">
        <v>550</v>
      </c>
      <c r="G265">
        <v>4</v>
      </c>
      <c r="H265">
        <v>50</v>
      </c>
      <c r="I265" t="s">
        <v>206</v>
      </c>
      <c r="J265">
        <v>58</v>
      </c>
    </row>
    <row r="266" spans="1:10" x14ac:dyDescent="0.3">
      <c r="A266">
        <v>21966</v>
      </c>
      <c r="B266" t="s">
        <v>151</v>
      </c>
      <c r="C266" t="s">
        <v>11</v>
      </c>
      <c r="D266" t="s">
        <v>205</v>
      </c>
      <c r="E266" t="s">
        <v>24</v>
      </c>
      <c r="F266">
        <v>550</v>
      </c>
      <c r="G266">
        <v>4</v>
      </c>
      <c r="H266">
        <v>50</v>
      </c>
      <c r="I266" t="s">
        <v>206</v>
      </c>
      <c r="J266">
        <v>58</v>
      </c>
    </row>
    <row r="267" spans="1:10" x14ac:dyDescent="0.3">
      <c r="A267">
        <v>21966</v>
      </c>
      <c r="B267" t="s">
        <v>151</v>
      </c>
      <c r="C267" t="s">
        <v>11</v>
      </c>
      <c r="D267" t="s">
        <v>205</v>
      </c>
      <c r="E267" t="s">
        <v>120</v>
      </c>
      <c r="F267">
        <v>550</v>
      </c>
      <c r="G267">
        <v>4</v>
      </c>
      <c r="H267">
        <v>50</v>
      </c>
      <c r="I267" t="s">
        <v>206</v>
      </c>
      <c r="J267">
        <v>58</v>
      </c>
    </row>
    <row r="268" spans="1:10" x14ac:dyDescent="0.3">
      <c r="A268">
        <v>21966</v>
      </c>
      <c r="B268" t="s">
        <v>151</v>
      </c>
      <c r="C268" t="s">
        <v>11</v>
      </c>
      <c r="D268" t="s">
        <v>205</v>
      </c>
      <c r="E268" t="s">
        <v>29</v>
      </c>
      <c r="F268">
        <v>550</v>
      </c>
      <c r="G268">
        <v>4</v>
      </c>
      <c r="H268">
        <v>50</v>
      </c>
      <c r="I268" t="s">
        <v>206</v>
      </c>
      <c r="J268">
        <v>58</v>
      </c>
    </row>
    <row r="269" spans="1:10" x14ac:dyDescent="0.3">
      <c r="A269">
        <v>22743</v>
      </c>
      <c r="B269" t="s">
        <v>25</v>
      </c>
      <c r="C269" t="s">
        <v>11</v>
      </c>
      <c r="D269" t="s">
        <v>207</v>
      </c>
      <c r="E269" t="s">
        <v>29</v>
      </c>
      <c r="F269">
        <v>250</v>
      </c>
      <c r="G269">
        <v>4.3</v>
      </c>
      <c r="H269">
        <v>500</v>
      </c>
      <c r="I269" t="s">
        <v>208</v>
      </c>
      <c r="J269">
        <v>52</v>
      </c>
    </row>
    <row r="270" spans="1:10" x14ac:dyDescent="0.3">
      <c r="A270">
        <v>22743</v>
      </c>
      <c r="B270" t="s">
        <v>25</v>
      </c>
      <c r="C270" t="s">
        <v>11</v>
      </c>
      <c r="D270" t="s">
        <v>207</v>
      </c>
      <c r="E270" t="s">
        <v>34</v>
      </c>
      <c r="F270">
        <v>250</v>
      </c>
      <c r="G270">
        <v>4.3</v>
      </c>
      <c r="H270">
        <v>500</v>
      </c>
      <c r="I270" t="s">
        <v>208</v>
      </c>
      <c r="J270">
        <v>52</v>
      </c>
    </row>
    <row r="271" spans="1:10" x14ac:dyDescent="0.3">
      <c r="A271">
        <v>22743</v>
      </c>
      <c r="B271" t="s">
        <v>25</v>
      </c>
      <c r="C271" t="s">
        <v>11</v>
      </c>
      <c r="D271" t="s">
        <v>207</v>
      </c>
      <c r="E271" t="s">
        <v>57</v>
      </c>
      <c r="F271">
        <v>250</v>
      </c>
      <c r="G271">
        <v>4.3</v>
      </c>
      <c r="H271">
        <v>500</v>
      </c>
      <c r="I271" t="s">
        <v>208</v>
      </c>
      <c r="J271">
        <v>52</v>
      </c>
    </row>
    <row r="272" spans="1:10" x14ac:dyDescent="0.3">
      <c r="A272">
        <v>22743</v>
      </c>
      <c r="B272" t="s">
        <v>25</v>
      </c>
      <c r="C272" t="s">
        <v>11</v>
      </c>
      <c r="D272" t="s">
        <v>207</v>
      </c>
      <c r="E272" t="s">
        <v>33</v>
      </c>
      <c r="F272">
        <v>250</v>
      </c>
      <c r="G272">
        <v>4.3</v>
      </c>
      <c r="H272">
        <v>500</v>
      </c>
      <c r="I272" t="s">
        <v>208</v>
      </c>
      <c r="J272">
        <v>52</v>
      </c>
    </row>
    <row r="273" spans="1:10" x14ac:dyDescent="0.3">
      <c r="A273">
        <v>22743</v>
      </c>
      <c r="B273" t="s">
        <v>25</v>
      </c>
      <c r="C273" t="s">
        <v>11</v>
      </c>
      <c r="D273" t="s">
        <v>207</v>
      </c>
      <c r="E273" t="s">
        <v>184</v>
      </c>
      <c r="F273">
        <v>250</v>
      </c>
      <c r="G273">
        <v>4.3</v>
      </c>
      <c r="H273">
        <v>500</v>
      </c>
      <c r="I273" t="s">
        <v>208</v>
      </c>
      <c r="J273">
        <v>52</v>
      </c>
    </row>
    <row r="274" spans="1:10" x14ac:dyDescent="0.3">
      <c r="A274">
        <v>22964</v>
      </c>
      <c r="B274" t="s">
        <v>25</v>
      </c>
      <c r="C274" t="s">
        <v>11</v>
      </c>
      <c r="D274" t="s">
        <v>209</v>
      </c>
      <c r="E274" t="s">
        <v>210</v>
      </c>
      <c r="F274">
        <v>1500</v>
      </c>
      <c r="G274">
        <v>4.4000000000000004</v>
      </c>
      <c r="H274">
        <v>100</v>
      </c>
      <c r="I274" t="s">
        <v>106</v>
      </c>
      <c r="J274">
        <v>75</v>
      </c>
    </row>
    <row r="275" spans="1:10" x14ac:dyDescent="0.3">
      <c r="A275">
        <v>22964</v>
      </c>
      <c r="B275" t="s">
        <v>25</v>
      </c>
      <c r="C275" t="s">
        <v>11</v>
      </c>
      <c r="D275" t="s">
        <v>209</v>
      </c>
      <c r="E275" t="s">
        <v>19</v>
      </c>
      <c r="F275">
        <v>1500</v>
      </c>
      <c r="G275">
        <v>4.4000000000000004</v>
      </c>
      <c r="H275">
        <v>100</v>
      </c>
      <c r="I275" t="s">
        <v>106</v>
      </c>
      <c r="J275">
        <v>75</v>
      </c>
    </row>
    <row r="276" spans="1:10" x14ac:dyDescent="0.3">
      <c r="A276">
        <v>22964</v>
      </c>
      <c r="B276" t="s">
        <v>25</v>
      </c>
      <c r="C276" t="s">
        <v>11</v>
      </c>
      <c r="D276" t="s">
        <v>209</v>
      </c>
      <c r="E276" t="s">
        <v>18</v>
      </c>
      <c r="F276">
        <v>1500</v>
      </c>
      <c r="G276">
        <v>4.4000000000000004</v>
      </c>
      <c r="H276">
        <v>100</v>
      </c>
      <c r="I276" t="s">
        <v>106</v>
      </c>
      <c r="J276">
        <v>75</v>
      </c>
    </row>
    <row r="277" spans="1:10" x14ac:dyDescent="0.3">
      <c r="A277">
        <v>22990</v>
      </c>
      <c r="B277" t="s">
        <v>211</v>
      </c>
      <c r="C277" t="s">
        <v>11</v>
      </c>
      <c r="D277" t="s">
        <v>212</v>
      </c>
      <c r="E277" t="s">
        <v>59</v>
      </c>
      <c r="F277">
        <v>200</v>
      </c>
      <c r="G277">
        <v>4</v>
      </c>
      <c r="H277">
        <v>20</v>
      </c>
      <c r="I277" t="s">
        <v>213</v>
      </c>
      <c r="J277">
        <v>51</v>
      </c>
    </row>
    <row r="278" spans="1:10" x14ac:dyDescent="0.3">
      <c r="A278">
        <v>22990</v>
      </c>
      <c r="B278" t="s">
        <v>211</v>
      </c>
      <c r="C278" t="s">
        <v>11</v>
      </c>
      <c r="D278" t="s">
        <v>212</v>
      </c>
      <c r="E278" t="s">
        <v>57</v>
      </c>
      <c r="F278">
        <v>200</v>
      </c>
      <c r="G278">
        <v>4</v>
      </c>
      <c r="H278">
        <v>20</v>
      </c>
      <c r="I278" t="s">
        <v>213</v>
      </c>
      <c r="J278">
        <v>51</v>
      </c>
    </row>
    <row r="279" spans="1:10" x14ac:dyDescent="0.3">
      <c r="A279">
        <v>22990</v>
      </c>
      <c r="B279" t="s">
        <v>211</v>
      </c>
      <c r="C279" t="s">
        <v>11</v>
      </c>
      <c r="D279" t="s">
        <v>212</v>
      </c>
      <c r="E279" t="s">
        <v>33</v>
      </c>
      <c r="F279">
        <v>200</v>
      </c>
      <c r="G279">
        <v>4</v>
      </c>
      <c r="H279">
        <v>20</v>
      </c>
      <c r="I279" t="s">
        <v>213</v>
      </c>
      <c r="J279">
        <v>51</v>
      </c>
    </row>
    <row r="280" spans="1:10" x14ac:dyDescent="0.3">
      <c r="A280">
        <v>23607</v>
      </c>
      <c r="B280" t="s">
        <v>25</v>
      </c>
      <c r="C280" t="s">
        <v>11</v>
      </c>
      <c r="D280" t="s">
        <v>214</v>
      </c>
      <c r="E280" t="s">
        <v>59</v>
      </c>
      <c r="F280">
        <v>1500</v>
      </c>
      <c r="G280">
        <v>4.3</v>
      </c>
      <c r="H280">
        <v>100</v>
      </c>
      <c r="I280" t="s">
        <v>215</v>
      </c>
      <c r="J280">
        <v>76</v>
      </c>
    </row>
    <row r="281" spans="1:10" x14ac:dyDescent="0.3">
      <c r="A281">
        <v>23607</v>
      </c>
      <c r="B281" t="s">
        <v>25</v>
      </c>
      <c r="C281" t="s">
        <v>11</v>
      </c>
      <c r="D281" t="s">
        <v>214</v>
      </c>
      <c r="E281" t="s">
        <v>98</v>
      </c>
      <c r="F281">
        <v>1500</v>
      </c>
      <c r="G281">
        <v>4.3</v>
      </c>
      <c r="H281">
        <v>100</v>
      </c>
      <c r="I281" t="s">
        <v>215</v>
      </c>
      <c r="J281">
        <v>76</v>
      </c>
    </row>
    <row r="282" spans="1:10" x14ac:dyDescent="0.3">
      <c r="A282">
        <v>23707</v>
      </c>
      <c r="B282" t="s">
        <v>61</v>
      </c>
      <c r="C282" t="s">
        <v>11</v>
      </c>
      <c r="D282" t="s">
        <v>216</v>
      </c>
      <c r="E282" t="s">
        <v>42</v>
      </c>
      <c r="F282">
        <v>400</v>
      </c>
      <c r="G282">
        <v>4.2</v>
      </c>
      <c r="H282">
        <v>1000</v>
      </c>
      <c r="I282" t="s">
        <v>217</v>
      </c>
      <c r="J282">
        <v>33</v>
      </c>
    </row>
    <row r="283" spans="1:10" x14ac:dyDescent="0.3">
      <c r="A283">
        <v>23707</v>
      </c>
      <c r="B283" t="s">
        <v>61</v>
      </c>
      <c r="C283" t="s">
        <v>11</v>
      </c>
      <c r="D283" t="s">
        <v>216</v>
      </c>
      <c r="E283" t="s">
        <v>33</v>
      </c>
      <c r="F283">
        <v>400</v>
      </c>
      <c r="G283">
        <v>4.2</v>
      </c>
      <c r="H283">
        <v>1000</v>
      </c>
      <c r="I283" t="s">
        <v>217</v>
      </c>
      <c r="J283">
        <v>33</v>
      </c>
    </row>
    <row r="284" spans="1:10" x14ac:dyDescent="0.3">
      <c r="A284">
        <v>25232</v>
      </c>
      <c r="B284" t="s">
        <v>218</v>
      </c>
      <c r="C284" t="s">
        <v>11</v>
      </c>
      <c r="D284" t="s">
        <v>219</v>
      </c>
      <c r="E284" t="s">
        <v>45</v>
      </c>
      <c r="F284">
        <v>300</v>
      </c>
      <c r="G284">
        <v>3.7</v>
      </c>
      <c r="H284">
        <v>20</v>
      </c>
      <c r="I284" t="s">
        <v>220</v>
      </c>
      <c r="J284">
        <v>65</v>
      </c>
    </row>
    <row r="285" spans="1:10" x14ac:dyDescent="0.3">
      <c r="A285">
        <v>25232</v>
      </c>
      <c r="B285" t="s">
        <v>218</v>
      </c>
      <c r="C285" t="s">
        <v>11</v>
      </c>
      <c r="D285" t="s">
        <v>219</v>
      </c>
      <c r="E285" t="s">
        <v>17</v>
      </c>
      <c r="F285">
        <v>300</v>
      </c>
      <c r="G285">
        <v>3.7</v>
      </c>
      <c r="H285">
        <v>20</v>
      </c>
      <c r="I285" t="s">
        <v>220</v>
      </c>
      <c r="J285">
        <v>65</v>
      </c>
    </row>
    <row r="286" spans="1:10" x14ac:dyDescent="0.3">
      <c r="A286">
        <v>25232</v>
      </c>
      <c r="B286" t="s">
        <v>218</v>
      </c>
      <c r="C286" t="s">
        <v>11</v>
      </c>
      <c r="D286" t="s">
        <v>219</v>
      </c>
      <c r="E286" t="s">
        <v>47</v>
      </c>
      <c r="F286">
        <v>300</v>
      </c>
      <c r="G286">
        <v>3.7</v>
      </c>
      <c r="H286">
        <v>20</v>
      </c>
      <c r="I286" t="s">
        <v>220</v>
      </c>
      <c r="J286">
        <v>65</v>
      </c>
    </row>
    <row r="287" spans="1:10" x14ac:dyDescent="0.3">
      <c r="A287">
        <v>25232</v>
      </c>
      <c r="B287" t="s">
        <v>218</v>
      </c>
      <c r="C287" t="s">
        <v>11</v>
      </c>
      <c r="D287" t="s">
        <v>219</v>
      </c>
      <c r="E287" t="s">
        <v>28</v>
      </c>
      <c r="F287">
        <v>300</v>
      </c>
      <c r="G287">
        <v>3.7</v>
      </c>
      <c r="H287">
        <v>20</v>
      </c>
      <c r="I287" t="s">
        <v>220</v>
      </c>
      <c r="J287">
        <v>65</v>
      </c>
    </row>
    <row r="288" spans="1:10" x14ac:dyDescent="0.3">
      <c r="A288">
        <v>25251</v>
      </c>
      <c r="B288" t="s">
        <v>35</v>
      </c>
      <c r="C288" t="s">
        <v>11</v>
      </c>
      <c r="D288" t="s">
        <v>221</v>
      </c>
      <c r="E288" t="s">
        <v>24</v>
      </c>
      <c r="F288">
        <v>400</v>
      </c>
      <c r="G288">
        <v>4.0999999999999996</v>
      </c>
      <c r="H288">
        <v>5000</v>
      </c>
      <c r="I288" t="s">
        <v>222</v>
      </c>
      <c r="J288">
        <v>53</v>
      </c>
    </row>
    <row r="289" spans="1:10" x14ac:dyDescent="0.3">
      <c r="A289">
        <v>25251</v>
      </c>
      <c r="B289" t="s">
        <v>35</v>
      </c>
      <c r="C289" t="s">
        <v>11</v>
      </c>
      <c r="D289" t="s">
        <v>221</v>
      </c>
      <c r="E289" t="s">
        <v>17</v>
      </c>
      <c r="F289">
        <v>400</v>
      </c>
      <c r="G289">
        <v>4.0999999999999996</v>
      </c>
      <c r="H289">
        <v>5000</v>
      </c>
      <c r="I289" t="s">
        <v>222</v>
      </c>
      <c r="J289">
        <v>53</v>
      </c>
    </row>
    <row r="290" spans="1:10" x14ac:dyDescent="0.3">
      <c r="A290">
        <v>25251</v>
      </c>
      <c r="B290" t="s">
        <v>35</v>
      </c>
      <c r="C290" t="s">
        <v>11</v>
      </c>
      <c r="D290" t="s">
        <v>221</v>
      </c>
      <c r="E290" t="s">
        <v>45</v>
      </c>
      <c r="F290">
        <v>400</v>
      </c>
      <c r="G290">
        <v>4.0999999999999996</v>
      </c>
      <c r="H290">
        <v>5000</v>
      </c>
      <c r="I290" t="s">
        <v>222</v>
      </c>
      <c r="J290">
        <v>53</v>
      </c>
    </row>
    <row r="291" spans="1:10" x14ac:dyDescent="0.3">
      <c r="A291">
        <v>25251</v>
      </c>
      <c r="B291" t="s">
        <v>35</v>
      </c>
      <c r="C291" t="s">
        <v>11</v>
      </c>
      <c r="D291" t="s">
        <v>221</v>
      </c>
      <c r="E291" t="s">
        <v>30</v>
      </c>
      <c r="F291">
        <v>400</v>
      </c>
      <c r="G291">
        <v>4.0999999999999996</v>
      </c>
      <c r="H291">
        <v>5000</v>
      </c>
      <c r="I291" t="s">
        <v>222</v>
      </c>
      <c r="J291">
        <v>53</v>
      </c>
    </row>
    <row r="292" spans="1:10" x14ac:dyDescent="0.3">
      <c r="A292">
        <v>25643</v>
      </c>
      <c r="B292" t="s">
        <v>127</v>
      </c>
      <c r="C292" t="s">
        <v>11</v>
      </c>
      <c r="D292" t="s">
        <v>223</v>
      </c>
      <c r="E292" t="s">
        <v>57</v>
      </c>
      <c r="F292">
        <v>350</v>
      </c>
      <c r="G292">
        <v>2.9</v>
      </c>
      <c r="H292">
        <v>80</v>
      </c>
      <c r="I292" t="s">
        <v>224</v>
      </c>
      <c r="J292">
        <v>58</v>
      </c>
    </row>
    <row r="293" spans="1:10" x14ac:dyDescent="0.3">
      <c r="A293">
        <v>25643</v>
      </c>
      <c r="B293" t="s">
        <v>127</v>
      </c>
      <c r="C293" t="s">
        <v>11</v>
      </c>
      <c r="D293" t="s">
        <v>223</v>
      </c>
      <c r="E293" t="s">
        <v>120</v>
      </c>
      <c r="F293">
        <v>350</v>
      </c>
      <c r="G293">
        <v>2.9</v>
      </c>
      <c r="H293">
        <v>80</v>
      </c>
      <c r="I293" t="s">
        <v>224</v>
      </c>
      <c r="J293">
        <v>58</v>
      </c>
    </row>
    <row r="294" spans="1:10" x14ac:dyDescent="0.3">
      <c r="A294">
        <v>25799</v>
      </c>
      <c r="B294" t="s">
        <v>225</v>
      </c>
      <c r="C294" t="s">
        <v>11</v>
      </c>
      <c r="D294" t="s">
        <v>226</v>
      </c>
      <c r="E294" t="s">
        <v>22</v>
      </c>
      <c r="F294">
        <v>400</v>
      </c>
      <c r="G294">
        <v>4.0999999999999996</v>
      </c>
      <c r="H294">
        <v>20</v>
      </c>
      <c r="I294" t="s">
        <v>227</v>
      </c>
      <c r="J294">
        <v>67</v>
      </c>
    </row>
    <row r="295" spans="1:10" x14ac:dyDescent="0.3">
      <c r="A295">
        <v>25799</v>
      </c>
      <c r="B295" t="s">
        <v>225</v>
      </c>
      <c r="C295" t="s">
        <v>11</v>
      </c>
      <c r="D295" t="s">
        <v>226</v>
      </c>
      <c r="E295" t="s">
        <v>24</v>
      </c>
      <c r="F295">
        <v>400</v>
      </c>
      <c r="G295">
        <v>4.0999999999999996</v>
      </c>
      <c r="H295">
        <v>20</v>
      </c>
      <c r="I295" t="s">
        <v>227</v>
      </c>
      <c r="J295">
        <v>67</v>
      </c>
    </row>
    <row r="296" spans="1:10" x14ac:dyDescent="0.3">
      <c r="A296">
        <v>25799</v>
      </c>
      <c r="B296" t="s">
        <v>225</v>
      </c>
      <c r="C296" t="s">
        <v>11</v>
      </c>
      <c r="D296" t="s">
        <v>226</v>
      </c>
      <c r="E296" t="s">
        <v>13</v>
      </c>
      <c r="F296">
        <v>400</v>
      </c>
      <c r="G296">
        <v>4.0999999999999996</v>
      </c>
      <c r="H296">
        <v>20</v>
      </c>
      <c r="I296" t="s">
        <v>227</v>
      </c>
      <c r="J296">
        <v>67</v>
      </c>
    </row>
    <row r="297" spans="1:10" x14ac:dyDescent="0.3">
      <c r="A297">
        <v>26301</v>
      </c>
      <c r="B297" t="s">
        <v>228</v>
      </c>
      <c r="C297" t="s">
        <v>11</v>
      </c>
      <c r="D297" t="s">
        <v>229</v>
      </c>
      <c r="E297" t="s">
        <v>59</v>
      </c>
      <c r="F297">
        <v>400</v>
      </c>
      <c r="G297">
        <v>4.2</v>
      </c>
      <c r="H297">
        <v>50</v>
      </c>
      <c r="I297" t="s">
        <v>230</v>
      </c>
      <c r="J297">
        <v>56</v>
      </c>
    </row>
    <row r="298" spans="1:10" x14ac:dyDescent="0.3">
      <c r="A298">
        <v>26301</v>
      </c>
      <c r="B298" t="s">
        <v>228</v>
      </c>
      <c r="C298" t="s">
        <v>11</v>
      </c>
      <c r="D298" t="s">
        <v>229</v>
      </c>
      <c r="E298" t="s">
        <v>29</v>
      </c>
      <c r="F298">
        <v>400</v>
      </c>
      <c r="G298">
        <v>4.2</v>
      </c>
      <c r="H298">
        <v>50</v>
      </c>
      <c r="I298" t="s">
        <v>230</v>
      </c>
      <c r="J298">
        <v>56</v>
      </c>
    </row>
    <row r="299" spans="1:10" x14ac:dyDescent="0.3">
      <c r="A299">
        <v>26301</v>
      </c>
      <c r="B299" t="s">
        <v>228</v>
      </c>
      <c r="C299" t="s">
        <v>11</v>
      </c>
      <c r="D299" t="s">
        <v>229</v>
      </c>
      <c r="E299" t="s">
        <v>42</v>
      </c>
      <c r="F299">
        <v>400</v>
      </c>
      <c r="G299">
        <v>4.2</v>
      </c>
      <c r="H299">
        <v>50</v>
      </c>
      <c r="I299" t="s">
        <v>230</v>
      </c>
      <c r="J299">
        <v>56</v>
      </c>
    </row>
    <row r="300" spans="1:10" x14ac:dyDescent="0.3">
      <c r="A300">
        <v>27077</v>
      </c>
      <c r="B300" t="s">
        <v>231</v>
      </c>
      <c r="C300" t="s">
        <v>11</v>
      </c>
      <c r="D300" t="s">
        <v>232</v>
      </c>
      <c r="E300" t="s">
        <v>42</v>
      </c>
      <c r="F300">
        <v>300</v>
      </c>
      <c r="G300">
        <v>4.2</v>
      </c>
      <c r="H300">
        <v>1000</v>
      </c>
      <c r="I300" t="s">
        <v>233</v>
      </c>
      <c r="J300">
        <v>65</v>
      </c>
    </row>
    <row r="301" spans="1:10" x14ac:dyDescent="0.3">
      <c r="A301">
        <v>27081</v>
      </c>
      <c r="B301" t="s">
        <v>25</v>
      </c>
      <c r="C301" t="s">
        <v>11</v>
      </c>
      <c r="D301" t="s">
        <v>234</v>
      </c>
      <c r="E301" t="s">
        <v>235</v>
      </c>
      <c r="F301">
        <v>1000</v>
      </c>
      <c r="G301">
        <v>4.0999999999999996</v>
      </c>
      <c r="H301">
        <v>50</v>
      </c>
      <c r="I301" t="s">
        <v>163</v>
      </c>
      <c r="J301">
        <v>62</v>
      </c>
    </row>
    <row r="302" spans="1:10" x14ac:dyDescent="0.3">
      <c r="A302">
        <v>27081</v>
      </c>
      <c r="B302" t="s">
        <v>25</v>
      </c>
      <c r="C302" t="s">
        <v>11</v>
      </c>
      <c r="D302" t="s">
        <v>234</v>
      </c>
      <c r="E302" t="s">
        <v>17</v>
      </c>
      <c r="F302">
        <v>1000</v>
      </c>
      <c r="G302">
        <v>4.0999999999999996</v>
      </c>
      <c r="H302">
        <v>50</v>
      </c>
      <c r="I302" t="s">
        <v>163</v>
      </c>
      <c r="J302">
        <v>62</v>
      </c>
    </row>
    <row r="303" spans="1:10" x14ac:dyDescent="0.3">
      <c r="A303">
        <v>27665</v>
      </c>
      <c r="B303" t="s">
        <v>93</v>
      </c>
      <c r="C303" t="s">
        <v>11</v>
      </c>
      <c r="D303" t="s">
        <v>236</v>
      </c>
      <c r="E303" t="s">
        <v>34</v>
      </c>
      <c r="F303">
        <v>200</v>
      </c>
      <c r="G303">
        <v>4.3</v>
      </c>
      <c r="H303">
        <v>1000</v>
      </c>
      <c r="I303" t="s">
        <v>237</v>
      </c>
      <c r="J303">
        <v>30</v>
      </c>
    </row>
    <row r="304" spans="1:10" x14ac:dyDescent="0.3">
      <c r="A304">
        <v>27665</v>
      </c>
      <c r="B304" t="s">
        <v>93</v>
      </c>
      <c r="C304" t="s">
        <v>11</v>
      </c>
      <c r="D304" t="s">
        <v>236</v>
      </c>
      <c r="E304" t="s">
        <v>98</v>
      </c>
      <c r="F304">
        <v>200</v>
      </c>
      <c r="G304">
        <v>4.3</v>
      </c>
      <c r="H304">
        <v>1000</v>
      </c>
      <c r="I304" t="s">
        <v>237</v>
      </c>
      <c r="J304">
        <v>30</v>
      </c>
    </row>
    <row r="305" spans="1:10" x14ac:dyDescent="0.3">
      <c r="A305">
        <v>27665</v>
      </c>
      <c r="B305" t="s">
        <v>93</v>
      </c>
      <c r="C305" t="s">
        <v>11</v>
      </c>
      <c r="D305" t="s">
        <v>236</v>
      </c>
      <c r="E305" t="s">
        <v>120</v>
      </c>
      <c r="F305">
        <v>200</v>
      </c>
      <c r="G305">
        <v>4.3</v>
      </c>
      <c r="H305">
        <v>1000</v>
      </c>
      <c r="I305" t="s">
        <v>237</v>
      </c>
      <c r="J305">
        <v>30</v>
      </c>
    </row>
    <row r="306" spans="1:10" x14ac:dyDescent="0.3">
      <c r="A306">
        <v>27665</v>
      </c>
      <c r="B306" t="s">
        <v>93</v>
      </c>
      <c r="C306" t="s">
        <v>11</v>
      </c>
      <c r="D306" t="s">
        <v>236</v>
      </c>
      <c r="E306" t="s">
        <v>29</v>
      </c>
      <c r="F306">
        <v>200</v>
      </c>
      <c r="G306">
        <v>4.3</v>
      </c>
      <c r="H306">
        <v>1000</v>
      </c>
      <c r="I306" t="s">
        <v>237</v>
      </c>
      <c r="J306">
        <v>30</v>
      </c>
    </row>
    <row r="307" spans="1:10" x14ac:dyDescent="0.3">
      <c r="A307">
        <v>27690</v>
      </c>
      <c r="B307" t="s">
        <v>238</v>
      </c>
      <c r="C307" t="s">
        <v>11</v>
      </c>
      <c r="D307" t="s">
        <v>239</v>
      </c>
      <c r="E307" t="s">
        <v>17</v>
      </c>
      <c r="F307">
        <v>350</v>
      </c>
      <c r="G307">
        <v>2.9</v>
      </c>
      <c r="H307">
        <v>80</v>
      </c>
      <c r="I307" t="s">
        <v>240</v>
      </c>
      <c r="J307">
        <v>37</v>
      </c>
    </row>
    <row r="308" spans="1:10" x14ac:dyDescent="0.3">
      <c r="A308">
        <v>27690</v>
      </c>
      <c r="B308" t="s">
        <v>238</v>
      </c>
      <c r="C308" t="s">
        <v>11</v>
      </c>
      <c r="D308" t="s">
        <v>239</v>
      </c>
      <c r="E308" t="s">
        <v>24</v>
      </c>
      <c r="F308">
        <v>350</v>
      </c>
      <c r="G308">
        <v>2.9</v>
      </c>
      <c r="H308">
        <v>80</v>
      </c>
      <c r="I308" t="s">
        <v>240</v>
      </c>
      <c r="J308">
        <v>37</v>
      </c>
    </row>
    <row r="309" spans="1:10" x14ac:dyDescent="0.3">
      <c r="A309">
        <v>27690</v>
      </c>
      <c r="B309" t="s">
        <v>238</v>
      </c>
      <c r="C309" t="s">
        <v>11</v>
      </c>
      <c r="D309" t="s">
        <v>239</v>
      </c>
      <c r="E309" t="s">
        <v>13</v>
      </c>
      <c r="F309">
        <v>350</v>
      </c>
      <c r="G309">
        <v>2.9</v>
      </c>
      <c r="H309">
        <v>80</v>
      </c>
      <c r="I309" t="s">
        <v>240</v>
      </c>
      <c r="J309">
        <v>37</v>
      </c>
    </row>
    <row r="310" spans="1:10" x14ac:dyDescent="0.3">
      <c r="A310">
        <v>27690</v>
      </c>
      <c r="B310" t="s">
        <v>238</v>
      </c>
      <c r="C310" t="s">
        <v>11</v>
      </c>
      <c r="D310" t="s">
        <v>239</v>
      </c>
      <c r="E310" t="s">
        <v>45</v>
      </c>
      <c r="F310">
        <v>350</v>
      </c>
      <c r="G310">
        <v>2.9</v>
      </c>
      <c r="H310">
        <v>80</v>
      </c>
      <c r="I310" t="s">
        <v>240</v>
      </c>
      <c r="J310">
        <v>37</v>
      </c>
    </row>
    <row r="311" spans="1:10" x14ac:dyDescent="0.3">
      <c r="A311">
        <v>27690</v>
      </c>
      <c r="B311" t="s">
        <v>238</v>
      </c>
      <c r="C311" t="s">
        <v>11</v>
      </c>
      <c r="D311" t="s">
        <v>239</v>
      </c>
      <c r="E311" t="s">
        <v>241</v>
      </c>
      <c r="F311">
        <v>350</v>
      </c>
      <c r="G311">
        <v>2.9</v>
      </c>
      <c r="H311">
        <v>80</v>
      </c>
      <c r="I311" t="s">
        <v>240</v>
      </c>
      <c r="J311">
        <v>37</v>
      </c>
    </row>
    <row r="312" spans="1:10" x14ac:dyDescent="0.3">
      <c r="A312">
        <v>27739</v>
      </c>
      <c r="B312" t="s">
        <v>148</v>
      </c>
      <c r="C312" t="s">
        <v>11</v>
      </c>
      <c r="D312" t="s">
        <v>242</v>
      </c>
      <c r="E312" t="s">
        <v>34</v>
      </c>
      <c r="F312">
        <v>150</v>
      </c>
      <c r="G312">
        <v>4.5</v>
      </c>
      <c r="H312">
        <v>1000</v>
      </c>
      <c r="I312" t="s">
        <v>107</v>
      </c>
      <c r="J312">
        <v>35</v>
      </c>
    </row>
    <row r="313" spans="1:10" x14ac:dyDescent="0.3">
      <c r="A313">
        <v>28067</v>
      </c>
      <c r="B313" t="s">
        <v>25</v>
      </c>
      <c r="C313" t="s">
        <v>11</v>
      </c>
      <c r="D313" t="s">
        <v>243</v>
      </c>
      <c r="E313" t="s">
        <v>45</v>
      </c>
      <c r="F313">
        <v>1000</v>
      </c>
      <c r="G313">
        <v>4.2</v>
      </c>
      <c r="H313">
        <v>50</v>
      </c>
      <c r="I313" t="s">
        <v>244</v>
      </c>
      <c r="J313">
        <v>66</v>
      </c>
    </row>
    <row r="314" spans="1:10" x14ac:dyDescent="0.3">
      <c r="A314">
        <v>28067</v>
      </c>
      <c r="B314" t="s">
        <v>25</v>
      </c>
      <c r="C314" t="s">
        <v>11</v>
      </c>
      <c r="D314" t="s">
        <v>243</v>
      </c>
      <c r="E314" t="s">
        <v>24</v>
      </c>
      <c r="F314">
        <v>1000</v>
      </c>
      <c r="G314">
        <v>4.2</v>
      </c>
      <c r="H314">
        <v>50</v>
      </c>
      <c r="I314" t="s">
        <v>244</v>
      </c>
      <c r="J314">
        <v>66</v>
      </c>
    </row>
    <row r="315" spans="1:10" x14ac:dyDescent="0.3">
      <c r="A315">
        <v>28541</v>
      </c>
      <c r="B315" t="s">
        <v>25</v>
      </c>
      <c r="C315" t="s">
        <v>11</v>
      </c>
      <c r="D315" t="s">
        <v>245</v>
      </c>
      <c r="E315" t="s">
        <v>246</v>
      </c>
      <c r="F315">
        <v>300</v>
      </c>
      <c r="G315">
        <v>4.3</v>
      </c>
      <c r="H315">
        <v>100</v>
      </c>
      <c r="I315" t="s">
        <v>25</v>
      </c>
      <c r="J315">
        <v>59</v>
      </c>
    </row>
    <row r="316" spans="1:10" x14ac:dyDescent="0.3">
      <c r="A316">
        <v>28541</v>
      </c>
      <c r="B316" t="s">
        <v>25</v>
      </c>
      <c r="C316" t="s">
        <v>11</v>
      </c>
      <c r="D316" t="s">
        <v>245</v>
      </c>
      <c r="E316" t="s">
        <v>59</v>
      </c>
      <c r="F316">
        <v>300</v>
      </c>
      <c r="G316">
        <v>4.3</v>
      </c>
      <c r="H316">
        <v>100</v>
      </c>
      <c r="I316" t="s">
        <v>25</v>
      </c>
      <c r="J316">
        <v>59</v>
      </c>
    </row>
    <row r="317" spans="1:10" x14ac:dyDescent="0.3">
      <c r="A317">
        <v>28541</v>
      </c>
      <c r="B317" t="s">
        <v>25</v>
      </c>
      <c r="C317" t="s">
        <v>11</v>
      </c>
      <c r="D317" t="s">
        <v>245</v>
      </c>
      <c r="E317" t="s">
        <v>52</v>
      </c>
      <c r="F317">
        <v>300</v>
      </c>
      <c r="G317">
        <v>4.3</v>
      </c>
      <c r="H317">
        <v>100</v>
      </c>
      <c r="I317" t="s">
        <v>25</v>
      </c>
      <c r="J317">
        <v>59</v>
      </c>
    </row>
    <row r="318" spans="1:10" x14ac:dyDescent="0.3">
      <c r="A318">
        <v>28541</v>
      </c>
      <c r="B318" t="s">
        <v>25</v>
      </c>
      <c r="C318" t="s">
        <v>11</v>
      </c>
      <c r="D318" t="s">
        <v>245</v>
      </c>
      <c r="E318" t="s">
        <v>29</v>
      </c>
      <c r="F318">
        <v>300</v>
      </c>
      <c r="G318">
        <v>4.3</v>
      </c>
      <c r="H318">
        <v>100</v>
      </c>
      <c r="I318" t="s">
        <v>25</v>
      </c>
      <c r="J318">
        <v>59</v>
      </c>
    </row>
    <row r="319" spans="1:10" x14ac:dyDescent="0.3">
      <c r="A319">
        <v>28768</v>
      </c>
      <c r="B319" t="s">
        <v>155</v>
      </c>
      <c r="C319" t="s">
        <v>11</v>
      </c>
      <c r="D319" t="s">
        <v>247</v>
      </c>
      <c r="E319" t="s">
        <v>98</v>
      </c>
      <c r="F319">
        <v>400</v>
      </c>
      <c r="G319">
        <v>4.4000000000000004</v>
      </c>
      <c r="H319">
        <v>100</v>
      </c>
      <c r="I319" t="s">
        <v>248</v>
      </c>
      <c r="J319">
        <v>30</v>
      </c>
    </row>
    <row r="320" spans="1:10" x14ac:dyDescent="0.3">
      <c r="A320">
        <v>30941</v>
      </c>
      <c r="B320" t="s">
        <v>95</v>
      </c>
      <c r="C320" t="s">
        <v>11</v>
      </c>
      <c r="D320" t="s">
        <v>249</v>
      </c>
      <c r="E320" t="s">
        <v>33</v>
      </c>
      <c r="F320">
        <v>300</v>
      </c>
      <c r="G320">
        <v>3.2</v>
      </c>
      <c r="H320">
        <v>20</v>
      </c>
      <c r="I320" t="s">
        <v>250</v>
      </c>
      <c r="J320">
        <v>49</v>
      </c>
    </row>
    <row r="321" spans="1:10" x14ac:dyDescent="0.3">
      <c r="A321">
        <v>30941</v>
      </c>
      <c r="B321" t="s">
        <v>95</v>
      </c>
      <c r="C321" t="s">
        <v>11</v>
      </c>
      <c r="D321" t="s">
        <v>249</v>
      </c>
      <c r="E321" t="s">
        <v>98</v>
      </c>
      <c r="F321">
        <v>300</v>
      </c>
      <c r="G321">
        <v>3.2</v>
      </c>
      <c r="H321">
        <v>20</v>
      </c>
      <c r="I321" t="s">
        <v>250</v>
      </c>
      <c r="J321">
        <v>49</v>
      </c>
    </row>
    <row r="322" spans="1:10" x14ac:dyDescent="0.3">
      <c r="A322">
        <v>30941</v>
      </c>
      <c r="B322" t="s">
        <v>95</v>
      </c>
      <c r="C322" t="s">
        <v>11</v>
      </c>
      <c r="D322" t="s">
        <v>249</v>
      </c>
      <c r="E322" t="s">
        <v>57</v>
      </c>
      <c r="F322">
        <v>300</v>
      </c>
      <c r="G322">
        <v>3.2</v>
      </c>
      <c r="H322">
        <v>20</v>
      </c>
      <c r="I322" t="s">
        <v>250</v>
      </c>
      <c r="J322">
        <v>49</v>
      </c>
    </row>
    <row r="323" spans="1:10" x14ac:dyDescent="0.3">
      <c r="A323">
        <v>30941</v>
      </c>
      <c r="B323" t="s">
        <v>95</v>
      </c>
      <c r="C323" t="s">
        <v>11</v>
      </c>
      <c r="D323" t="s">
        <v>249</v>
      </c>
      <c r="E323" t="s">
        <v>29</v>
      </c>
      <c r="F323">
        <v>300</v>
      </c>
      <c r="G323">
        <v>3.2</v>
      </c>
      <c r="H323">
        <v>20</v>
      </c>
      <c r="I323" t="s">
        <v>250</v>
      </c>
      <c r="J323">
        <v>49</v>
      </c>
    </row>
    <row r="324" spans="1:10" x14ac:dyDescent="0.3">
      <c r="A324">
        <v>30962</v>
      </c>
      <c r="B324" t="s">
        <v>251</v>
      </c>
      <c r="C324" t="s">
        <v>11</v>
      </c>
      <c r="D324" t="s">
        <v>252</v>
      </c>
      <c r="E324" t="s">
        <v>42</v>
      </c>
      <c r="F324">
        <v>250</v>
      </c>
      <c r="G324">
        <v>3.8</v>
      </c>
      <c r="H324">
        <v>100</v>
      </c>
      <c r="I324" t="s">
        <v>253</v>
      </c>
      <c r="J324">
        <v>41</v>
      </c>
    </row>
    <row r="325" spans="1:10" x14ac:dyDescent="0.3">
      <c r="A325">
        <v>30962</v>
      </c>
      <c r="B325" t="s">
        <v>251</v>
      </c>
      <c r="C325" t="s">
        <v>11</v>
      </c>
      <c r="D325" t="s">
        <v>252</v>
      </c>
      <c r="E325" t="s">
        <v>98</v>
      </c>
      <c r="F325">
        <v>250</v>
      </c>
      <c r="G325">
        <v>3.8</v>
      </c>
      <c r="H325">
        <v>100</v>
      </c>
      <c r="I325" t="s">
        <v>253</v>
      </c>
      <c r="J325">
        <v>41</v>
      </c>
    </row>
    <row r="326" spans="1:10" x14ac:dyDescent="0.3">
      <c r="A326">
        <v>30962</v>
      </c>
      <c r="B326" t="s">
        <v>251</v>
      </c>
      <c r="C326" t="s">
        <v>11</v>
      </c>
      <c r="D326" t="s">
        <v>252</v>
      </c>
      <c r="E326" t="s">
        <v>52</v>
      </c>
      <c r="F326">
        <v>250</v>
      </c>
      <c r="G326">
        <v>3.8</v>
      </c>
      <c r="H326">
        <v>100</v>
      </c>
      <c r="I326" t="s">
        <v>253</v>
      </c>
      <c r="J326">
        <v>41</v>
      </c>
    </row>
    <row r="327" spans="1:10" x14ac:dyDescent="0.3">
      <c r="A327">
        <v>31970</v>
      </c>
      <c r="B327" t="s">
        <v>61</v>
      </c>
      <c r="C327" t="s">
        <v>11</v>
      </c>
      <c r="D327" t="s">
        <v>254</v>
      </c>
      <c r="E327" t="s">
        <v>22</v>
      </c>
      <c r="F327">
        <v>450</v>
      </c>
      <c r="G327">
        <v>3.9</v>
      </c>
      <c r="H327">
        <v>100</v>
      </c>
      <c r="I327" t="s">
        <v>238</v>
      </c>
      <c r="J327">
        <v>32</v>
      </c>
    </row>
    <row r="328" spans="1:10" x14ac:dyDescent="0.3">
      <c r="A328">
        <v>31970</v>
      </c>
      <c r="B328" t="s">
        <v>61</v>
      </c>
      <c r="C328" t="s">
        <v>11</v>
      </c>
      <c r="D328" t="s">
        <v>254</v>
      </c>
      <c r="E328" t="s">
        <v>16</v>
      </c>
      <c r="F328">
        <v>450</v>
      </c>
      <c r="G328">
        <v>3.9</v>
      </c>
      <c r="H328">
        <v>100</v>
      </c>
      <c r="I328" t="s">
        <v>238</v>
      </c>
      <c r="J328">
        <v>32</v>
      </c>
    </row>
    <row r="329" spans="1:10" x14ac:dyDescent="0.3">
      <c r="A329">
        <v>31970</v>
      </c>
      <c r="B329" t="s">
        <v>61</v>
      </c>
      <c r="C329" t="s">
        <v>11</v>
      </c>
      <c r="D329" t="s">
        <v>254</v>
      </c>
      <c r="E329" t="s">
        <v>17</v>
      </c>
      <c r="F329">
        <v>450</v>
      </c>
      <c r="G329">
        <v>3.9</v>
      </c>
      <c r="H329">
        <v>100</v>
      </c>
      <c r="I329" t="s">
        <v>238</v>
      </c>
      <c r="J329">
        <v>32</v>
      </c>
    </row>
    <row r="330" spans="1:10" x14ac:dyDescent="0.3">
      <c r="A330">
        <v>32003</v>
      </c>
      <c r="B330" t="s">
        <v>61</v>
      </c>
      <c r="C330" t="s">
        <v>11</v>
      </c>
      <c r="D330" t="s">
        <v>255</v>
      </c>
      <c r="E330" t="s">
        <v>45</v>
      </c>
      <c r="F330">
        <v>200</v>
      </c>
      <c r="G330">
        <v>4</v>
      </c>
      <c r="H330">
        <v>1000</v>
      </c>
      <c r="I330" t="s">
        <v>256</v>
      </c>
      <c r="J330">
        <v>28</v>
      </c>
    </row>
    <row r="331" spans="1:10" x14ac:dyDescent="0.3">
      <c r="A331">
        <v>32003</v>
      </c>
      <c r="B331" t="s">
        <v>61</v>
      </c>
      <c r="C331" t="s">
        <v>11</v>
      </c>
      <c r="D331" t="s">
        <v>255</v>
      </c>
      <c r="E331" t="s">
        <v>47</v>
      </c>
      <c r="F331">
        <v>200</v>
      </c>
      <c r="G331">
        <v>4</v>
      </c>
      <c r="H331">
        <v>1000</v>
      </c>
      <c r="I331" t="s">
        <v>256</v>
      </c>
      <c r="J331">
        <v>28</v>
      </c>
    </row>
    <row r="332" spans="1:10" x14ac:dyDescent="0.3">
      <c r="A332">
        <v>32129</v>
      </c>
      <c r="B332" t="s">
        <v>61</v>
      </c>
      <c r="C332" t="s">
        <v>11</v>
      </c>
      <c r="D332" t="s">
        <v>257</v>
      </c>
      <c r="E332" t="s">
        <v>42</v>
      </c>
      <c r="F332">
        <v>350</v>
      </c>
      <c r="G332">
        <v>4.2</v>
      </c>
      <c r="H332">
        <v>1000</v>
      </c>
      <c r="I332" t="s">
        <v>258</v>
      </c>
      <c r="J332">
        <v>35</v>
      </c>
    </row>
    <row r="333" spans="1:10" x14ac:dyDescent="0.3">
      <c r="A333">
        <v>32129</v>
      </c>
      <c r="B333" t="s">
        <v>61</v>
      </c>
      <c r="C333" t="s">
        <v>11</v>
      </c>
      <c r="D333" t="s">
        <v>257</v>
      </c>
      <c r="E333" t="s">
        <v>33</v>
      </c>
      <c r="F333">
        <v>350</v>
      </c>
      <c r="G333">
        <v>4.2</v>
      </c>
      <c r="H333">
        <v>1000</v>
      </c>
      <c r="I333" t="s">
        <v>258</v>
      </c>
      <c r="J333">
        <v>35</v>
      </c>
    </row>
    <row r="334" spans="1:10" x14ac:dyDescent="0.3">
      <c r="A334">
        <v>32566</v>
      </c>
      <c r="B334" t="s">
        <v>127</v>
      </c>
      <c r="C334" t="s">
        <v>11</v>
      </c>
      <c r="D334" t="s">
        <v>259</v>
      </c>
      <c r="E334" t="s">
        <v>45</v>
      </c>
      <c r="F334">
        <v>250</v>
      </c>
      <c r="G334">
        <v>2.9</v>
      </c>
      <c r="H334">
        <v>80</v>
      </c>
      <c r="I334" t="s">
        <v>260</v>
      </c>
      <c r="J334">
        <v>44</v>
      </c>
    </row>
    <row r="335" spans="1:10" x14ac:dyDescent="0.3">
      <c r="A335">
        <v>32566</v>
      </c>
      <c r="B335" t="s">
        <v>127</v>
      </c>
      <c r="C335" t="s">
        <v>11</v>
      </c>
      <c r="D335" t="s">
        <v>259</v>
      </c>
      <c r="E335" t="s">
        <v>17</v>
      </c>
      <c r="F335">
        <v>250</v>
      </c>
      <c r="G335">
        <v>2.9</v>
      </c>
      <c r="H335">
        <v>80</v>
      </c>
      <c r="I335" t="s">
        <v>260</v>
      </c>
      <c r="J335">
        <v>44</v>
      </c>
    </row>
    <row r="336" spans="1:10" x14ac:dyDescent="0.3">
      <c r="A336">
        <v>32566</v>
      </c>
      <c r="B336" t="s">
        <v>127</v>
      </c>
      <c r="C336" t="s">
        <v>11</v>
      </c>
      <c r="D336" t="s">
        <v>259</v>
      </c>
      <c r="E336" t="s">
        <v>52</v>
      </c>
      <c r="F336">
        <v>250</v>
      </c>
      <c r="G336">
        <v>2.9</v>
      </c>
      <c r="H336">
        <v>80</v>
      </c>
      <c r="I336" t="s">
        <v>260</v>
      </c>
      <c r="J336">
        <v>44</v>
      </c>
    </row>
    <row r="337" spans="1:10" x14ac:dyDescent="0.3">
      <c r="A337">
        <v>32566</v>
      </c>
      <c r="B337" t="s">
        <v>127</v>
      </c>
      <c r="C337" t="s">
        <v>11</v>
      </c>
      <c r="D337" t="s">
        <v>259</v>
      </c>
      <c r="E337" t="s">
        <v>38</v>
      </c>
      <c r="F337">
        <v>250</v>
      </c>
      <c r="G337">
        <v>2.9</v>
      </c>
      <c r="H337">
        <v>80</v>
      </c>
      <c r="I337" t="s">
        <v>260</v>
      </c>
      <c r="J337">
        <v>44</v>
      </c>
    </row>
    <row r="338" spans="1:10" x14ac:dyDescent="0.3">
      <c r="A338">
        <v>32713</v>
      </c>
      <c r="B338" t="s">
        <v>95</v>
      </c>
      <c r="C338" t="s">
        <v>11</v>
      </c>
      <c r="D338" t="s">
        <v>261</v>
      </c>
      <c r="E338" t="s">
        <v>33</v>
      </c>
      <c r="F338">
        <v>200</v>
      </c>
      <c r="G338">
        <v>4</v>
      </c>
      <c r="H338">
        <v>100</v>
      </c>
      <c r="I338" t="s">
        <v>262</v>
      </c>
      <c r="J338">
        <v>35</v>
      </c>
    </row>
    <row r="339" spans="1:10" x14ac:dyDescent="0.3">
      <c r="A339">
        <v>32734</v>
      </c>
      <c r="B339" t="s">
        <v>263</v>
      </c>
      <c r="C339" t="s">
        <v>11</v>
      </c>
      <c r="D339" t="s">
        <v>264</v>
      </c>
      <c r="E339" t="s">
        <v>45</v>
      </c>
      <c r="F339">
        <v>700</v>
      </c>
      <c r="G339">
        <v>4</v>
      </c>
      <c r="H339">
        <v>500</v>
      </c>
      <c r="I339" t="s">
        <v>265</v>
      </c>
      <c r="J339">
        <v>60</v>
      </c>
    </row>
    <row r="340" spans="1:10" x14ac:dyDescent="0.3">
      <c r="A340">
        <v>32734</v>
      </c>
      <c r="B340" t="s">
        <v>263</v>
      </c>
      <c r="C340" t="s">
        <v>11</v>
      </c>
      <c r="D340" t="s">
        <v>264</v>
      </c>
      <c r="E340" t="s">
        <v>17</v>
      </c>
      <c r="F340">
        <v>700</v>
      </c>
      <c r="G340">
        <v>4</v>
      </c>
      <c r="H340">
        <v>500</v>
      </c>
      <c r="I340" t="s">
        <v>265</v>
      </c>
      <c r="J340">
        <v>60</v>
      </c>
    </row>
    <row r="341" spans="1:10" x14ac:dyDescent="0.3">
      <c r="A341">
        <v>32734</v>
      </c>
      <c r="B341" t="s">
        <v>263</v>
      </c>
      <c r="C341" t="s">
        <v>11</v>
      </c>
      <c r="D341" t="s">
        <v>264</v>
      </c>
      <c r="E341" t="s">
        <v>47</v>
      </c>
      <c r="F341">
        <v>700</v>
      </c>
      <c r="G341">
        <v>4</v>
      </c>
      <c r="H341">
        <v>500</v>
      </c>
      <c r="I341" t="s">
        <v>265</v>
      </c>
      <c r="J341">
        <v>60</v>
      </c>
    </row>
    <row r="342" spans="1:10" x14ac:dyDescent="0.3">
      <c r="A342">
        <v>32734</v>
      </c>
      <c r="B342" t="s">
        <v>263</v>
      </c>
      <c r="C342" t="s">
        <v>11</v>
      </c>
      <c r="D342" t="s">
        <v>264</v>
      </c>
      <c r="E342" t="s">
        <v>24</v>
      </c>
      <c r="F342">
        <v>700</v>
      </c>
      <c r="G342">
        <v>4</v>
      </c>
      <c r="H342">
        <v>500</v>
      </c>
      <c r="I342" t="s">
        <v>265</v>
      </c>
      <c r="J342">
        <v>60</v>
      </c>
    </row>
    <row r="343" spans="1:10" x14ac:dyDescent="0.3">
      <c r="A343">
        <v>32907</v>
      </c>
      <c r="B343" t="s">
        <v>25</v>
      </c>
      <c r="C343" t="s">
        <v>11</v>
      </c>
      <c r="D343" t="s">
        <v>266</v>
      </c>
      <c r="E343" t="s">
        <v>52</v>
      </c>
      <c r="F343">
        <v>500</v>
      </c>
      <c r="G343">
        <v>4.2</v>
      </c>
      <c r="H343">
        <v>100</v>
      </c>
      <c r="I343" t="s">
        <v>267</v>
      </c>
      <c r="J343">
        <v>67</v>
      </c>
    </row>
    <row r="344" spans="1:10" x14ac:dyDescent="0.3">
      <c r="A344">
        <v>32907</v>
      </c>
      <c r="B344" t="s">
        <v>25</v>
      </c>
      <c r="C344" t="s">
        <v>11</v>
      </c>
      <c r="D344" t="s">
        <v>266</v>
      </c>
      <c r="E344" t="s">
        <v>140</v>
      </c>
      <c r="F344">
        <v>500</v>
      </c>
      <c r="G344">
        <v>4.2</v>
      </c>
      <c r="H344">
        <v>100</v>
      </c>
      <c r="I344" t="s">
        <v>267</v>
      </c>
      <c r="J344">
        <v>67</v>
      </c>
    </row>
    <row r="345" spans="1:10" x14ac:dyDescent="0.3">
      <c r="A345">
        <v>33127</v>
      </c>
      <c r="B345" t="s">
        <v>268</v>
      </c>
      <c r="C345" t="s">
        <v>11</v>
      </c>
      <c r="D345" t="s">
        <v>269</v>
      </c>
      <c r="E345" t="s">
        <v>110</v>
      </c>
      <c r="F345">
        <v>300</v>
      </c>
      <c r="G345">
        <v>3.4</v>
      </c>
      <c r="H345">
        <v>1000</v>
      </c>
      <c r="I345" t="s">
        <v>268</v>
      </c>
      <c r="J345">
        <v>41</v>
      </c>
    </row>
    <row r="346" spans="1:10" x14ac:dyDescent="0.3">
      <c r="A346">
        <v>33127</v>
      </c>
      <c r="B346" t="s">
        <v>268</v>
      </c>
      <c r="C346" t="s">
        <v>11</v>
      </c>
      <c r="D346" t="s">
        <v>269</v>
      </c>
      <c r="E346" t="s">
        <v>13</v>
      </c>
      <c r="F346">
        <v>300</v>
      </c>
      <c r="G346">
        <v>3.4</v>
      </c>
      <c r="H346">
        <v>1000</v>
      </c>
      <c r="I346" t="s">
        <v>268</v>
      </c>
      <c r="J346">
        <v>41</v>
      </c>
    </row>
    <row r="347" spans="1:10" x14ac:dyDescent="0.3">
      <c r="A347">
        <v>33127</v>
      </c>
      <c r="B347" t="s">
        <v>268</v>
      </c>
      <c r="C347" t="s">
        <v>11</v>
      </c>
      <c r="D347" t="s">
        <v>269</v>
      </c>
      <c r="E347" t="s">
        <v>24</v>
      </c>
      <c r="F347">
        <v>300</v>
      </c>
      <c r="G347">
        <v>3.4</v>
      </c>
      <c r="H347">
        <v>1000</v>
      </c>
      <c r="I347" t="s">
        <v>268</v>
      </c>
      <c r="J347">
        <v>41</v>
      </c>
    </row>
    <row r="348" spans="1:10" x14ac:dyDescent="0.3">
      <c r="A348">
        <v>33237</v>
      </c>
      <c r="B348" t="s">
        <v>151</v>
      </c>
      <c r="C348" t="s">
        <v>11</v>
      </c>
      <c r="D348" t="s">
        <v>270</v>
      </c>
      <c r="E348" t="s">
        <v>33</v>
      </c>
      <c r="F348">
        <v>150</v>
      </c>
      <c r="G348">
        <v>4.4000000000000004</v>
      </c>
      <c r="H348">
        <v>100</v>
      </c>
      <c r="I348" t="s">
        <v>206</v>
      </c>
      <c r="J348">
        <v>59</v>
      </c>
    </row>
    <row r="349" spans="1:10" x14ac:dyDescent="0.3">
      <c r="A349">
        <v>34028</v>
      </c>
      <c r="B349" t="s">
        <v>271</v>
      </c>
      <c r="C349" t="s">
        <v>11</v>
      </c>
      <c r="D349" t="s">
        <v>272</v>
      </c>
      <c r="E349" t="s">
        <v>68</v>
      </c>
      <c r="F349">
        <v>200</v>
      </c>
      <c r="G349">
        <v>4.4000000000000004</v>
      </c>
      <c r="H349">
        <v>1000</v>
      </c>
      <c r="I349" t="s">
        <v>273</v>
      </c>
      <c r="J349">
        <v>61</v>
      </c>
    </row>
    <row r="350" spans="1:10" x14ac:dyDescent="0.3">
      <c r="A350">
        <v>34028</v>
      </c>
      <c r="B350" t="s">
        <v>271</v>
      </c>
      <c r="C350" t="s">
        <v>11</v>
      </c>
      <c r="D350" t="s">
        <v>272</v>
      </c>
      <c r="E350" t="s">
        <v>29</v>
      </c>
      <c r="F350">
        <v>200</v>
      </c>
      <c r="G350">
        <v>4.4000000000000004</v>
      </c>
      <c r="H350">
        <v>1000</v>
      </c>
      <c r="I350" t="s">
        <v>273</v>
      </c>
      <c r="J350">
        <v>61</v>
      </c>
    </row>
    <row r="351" spans="1:10" x14ac:dyDescent="0.3">
      <c r="A351">
        <v>34147</v>
      </c>
      <c r="B351" t="s">
        <v>89</v>
      </c>
      <c r="C351" t="s">
        <v>11</v>
      </c>
      <c r="D351" t="s">
        <v>274</v>
      </c>
      <c r="E351" t="s">
        <v>34</v>
      </c>
      <c r="F351">
        <v>200</v>
      </c>
      <c r="G351">
        <v>4</v>
      </c>
      <c r="H351">
        <v>100</v>
      </c>
      <c r="I351" t="s">
        <v>275</v>
      </c>
      <c r="J351">
        <v>30</v>
      </c>
    </row>
    <row r="352" spans="1:10" x14ac:dyDescent="0.3">
      <c r="A352">
        <v>34634</v>
      </c>
      <c r="B352" t="s">
        <v>231</v>
      </c>
      <c r="C352" t="s">
        <v>11</v>
      </c>
      <c r="D352" t="s">
        <v>276</v>
      </c>
      <c r="E352" t="s">
        <v>24</v>
      </c>
      <c r="F352">
        <v>350</v>
      </c>
      <c r="G352">
        <v>4</v>
      </c>
      <c r="H352">
        <v>10000</v>
      </c>
      <c r="I352" t="s">
        <v>277</v>
      </c>
      <c r="J352">
        <v>63</v>
      </c>
    </row>
    <row r="353" spans="1:10" x14ac:dyDescent="0.3">
      <c r="A353">
        <v>34634</v>
      </c>
      <c r="B353" t="s">
        <v>231</v>
      </c>
      <c r="C353" t="s">
        <v>11</v>
      </c>
      <c r="D353" t="s">
        <v>276</v>
      </c>
      <c r="E353" t="s">
        <v>45</v>
      </c>
      <c r="F353">
        <v>350</v>
      </c>
      <c r="G353">
        <v>4</v>
      </c>
      <c r="H353">
        <v>10000</v>
      </c>
      <c r="I353" t="s">
        <v>277</v>
      </c>
      <c r="J353">
        <v>63</v>
      </c>
    </row>
    <row r="354" spans="1:10" x14ac:dyDescent="0.3">
      <c r="A354">
        <v>34634</v>
      </c>
      <c r="B354" t="s">
        <v>231</v>
      </c>
      <c r="C354" t="s">
        <v>11</v>
      </c>
      <c r="D354" t="s">
        <v>276</v>
      </c>
      <c r="E354" t="s">
        <v>17</v>
      </c>
      <c r="F354">
        <v>350</v>
      </c>
      <c r="G354">
        <v>4</v>
      </c>
      <c r="H354">
        <v>10000</v>
      </c>
      <c r="I354" t="s">
        <v>277</v>
      </c>
      <c r="J354">
        <v>63</v>
      </c>
    </row>
    <row r="355" spans="1:10" x14ac:dyDescent="0.3">
      <c r="A355">
        <v>34634</v>
      </c>
      <c r="B355" t="s">
        <v>231</v>
      </c>
      <c r="C355" t="s">
        <v>11</v>
      </c>
      <c r="D355" t="s">
        <v>276</v>
      </c>
      <c r="E355" t="s">
        <v>13</v>
      </c>
      <c r="F355">
        <v>350</v>
      </c>
      <c r="G355">
        <v>4</v>
      </c>
      <c r="H355">
        <v>10000</v>
      </c>
      <c r="I355" t="s">
        <v>277</v>
      </c>
      <c r="J355">
        <v>63</v>
      </c>
    </row>
    <row r="356" spans="1:10" x14ac:dyDescent="0.3">
      <c r="A356">
        <v>34634</v>
      </c>
      <c r="B356" t="s">
        <v>231</v>
      </c>
      <c r="C356" t="s">
        <v>11</v>
      </c>
      <c r="D356" t="s">
        <v>276</v>
      </c>
      <c r="E356" t="s">
        <v>28</v>
      </c>
      <c r="F356">
        <v>350</v>
      </c>
      <c r="G356">
        <v>4</v>
      </c>
      <c r="H356">
        <v>10000</v>
      </c>
      <c r="I356" t="s">
        <v>277</v>
      </c>
      <c r="J356">
        <v>63</v>
      </c>
    </row>
    <row r="357" spans="1:10" x14ac:dyDescent="0.3">
      <c r="A357">
        <v>35008</v>
      </c>
      <c r="B357" t="s">
        <v>113</v>
      </c>
      <c r="C357" t="s">
        <v>11</v>
      </c>
      <c r="D357" t="s">
        <v>278</v>
      </c>
      <c r="E357" t="s">
        <v>17</v>
      </c>
      <c r="F357">
        <v>350</v>
      </c>
      <c r="G357">
        <v>4.2</v>
      </c>
      <c r="H357">
        <v>500</v>
      </c>
      <c r="I357" t="s">
        <v>279</v>
      </c>
      <c r="J357">
        <v>39</v>
      </c>
    </row>
    <row r="358" spans="1:10" x14ac:dyDescent="0.3">
      <c r="A358">
        <v>36589</v>
      </c>
      <c r="B358" t="s">
        <v>99</v>
      </c>
      <c r="C358" t="s">
        <v>11</v>
      </c>
      <c r="D358" t="s">
        <v>280</v>
      </c>
      <c r="E358" t="s">
        <v>33</v>
      </c>
      <c r="F358">
        <v>300</v>
      </c>
      <c r="G358">
        <v>4.0999999999999996</v>
      </c>
      <c r="H358">
        <v>500</v>
      </c>
      <c r="I358" t="s">
        <v>281</v>
      </c>
      <c r="J358">
        <v>38</v>
      </c>
    </row>
    <row r="359" spans="1:10" x14ac:dyDescent="0.3">
      <c r="A359">
        <v>36589</v>
      </c>
      <c r="B359" t="s">
        <v>99</v>
      </c>
      <c r="C359" t="s">
        <v>11</v>
      </c>
      <c r="D359" t="s">
        <v>280</v>
      </c>
      <c r="E359" t="s">
        <v>17</v>
      </c>
      <c r="F359">
        <v>300</v>
      </c>
      <c r="G359">
        <v>4.0999999999999996</v>
      </c>
      <c r="H359">
        <v>500</v>
      </c>
      <c r="I359" t="s">
        <v>281</v>
      </c>
      <c r="J359">
        <v>38</v>
      </c>
    </row>
    <row r="360" spans="1:10" x14ac:dyDescent="0.3">
      <c r="A360">
        <v>36589</v>
      </c>
      <c r="B360" t="s">
        <v>99</v>
      </c>
      <c r="C360" t="s">
        <v>11</v>
      </c>
      <c r="D360" t="s">
        <v>280</v>
      </c>
      <c r="E360" t="s">
        <v>13</v>
      </c>
      <c r="F360">
        <v>300</v>
      </c>
      <c r="G360">
        <v>4.0999999999999996</v>
      </c>
      <c r="H360">
        <v>500</v>
      </c>
      <c r="I360" t="s">
        <v>281</v>
      </c>
      <c r="J360">
        <v>38</v>
      </c>
    </row>
    <row r="361" spans="1:10" x14ac:dyDescent="0.3">
      <c r="A361">
        <v>38678</v>
      </c>
      <c r="B361" t="s">
        <v>25</v>
      </c>
      <c r="C361" t="s">
        <v>11</v>
      </c>
      <c r="D361" t="s">
        <v>282</v>
      </c>
      <c r="E361" t="s">
        <v>16</v>
      </c>
      <c r="F361">
        <v>150</v>
      </c>
      <c r="G361">
        <v>4</v>
      </c>
      <c r="H361">
        <v>1000</v>
      </c>
      <c r="I361" t="s">
        <v>283</v>
      </c>
      <c r="J361">
        <v>66</v>
      </c>
    </row>
    <row r="362" spans="1:10" x14ac:dyDescent="0.3">
      <c r="A362">
        <v>38691</v>
      </c>
      <c r="B362" t="s">
        <v>228</v>
      </c>
      <c r="C362" t="s">
        <v>11</v>
      </c>
      <c r="D362" t="s">
        <v>284</v>
      </c>
      <c r="E362" t="s">
        <v>22</v>
      </c>
      <c r="F362">
        <v>300</v>
      </c>
      <c r="G362">
        <v>3.8</v>
      </c>
      <c r="H362">
        <v>500</v>
      </c>
      <c r="I362" t="s">
        <v>285</v>
      </c>
      <c r="J362">
        <v>57</v>
      </c>
    </row>
    <row r="363" spans="1:10" x14ac:dyDescent="0.3">
      <c r="A363">
        <v>38691</v>
      </c>
      <c r="B363" t="s">
        <v>228</v>
      </c>
      <c r="C363" t="s">
        <v>11</v>
      </c>
      <c r="D363" t="s">
        <v>284</v>
      </c>
      <c r="E363" t="s">
        <v>70</v>
      </c>
      <c r="F363">
        <v>300</v>
      </c>
      <c r="G363">
        <v>3.8</v>
      </c>
      <c r="H363">
        <v>500</v>
      </c>
      <c r="I363" t="s">
        <v>285</v>
      </c>
      <c r="J363">
        <v>57</v>
      </c>
    </row>
    <row r="364" spans="1:10" x14ac:dyDescent="0.3">
      <c r="A364">
        <v>39302</v>
      </c>
      <c r="B364" t="s">
        <v>286</v>
      </c>
      <c r="C364" t="s">
        <v>11</v>
      </c>
      <c r="D364" t="s">
        <v>287</v>
      </c>
      <c r="E364" t="s">
        <v>24</v>
      </c>
      <c r="F364">
        <v>400</v>
      </c>
      <c r="G364">
        <v>3.9</v>
      </c>
      <c r="H364">
        <v>100</v>
      </c>
      <c r="I364" t="s">
        <v>288</v>
      </c>
      <c r="J364">
        <v>34</v>
      </c>
    </row>
    <row r="365" spans="1:10" x14ac:dyDescent="0.3">
      <c r="A365">
        <v>39302</v>
      </c>
      <c r="B365" t="s">
        <v>286</v>
      </c>
      <c r="C365" t="s">
        <v>11</v>
      </c>
      <c r="D365" t="s">
        <v>287</v>
      </c>
      <c r="E365" t="s">
        <v>22</v>
      </c>
      <c r="F365">
        <v>400</v>
      </c>
      <c r="G365">
        <v>3.9</v>
      </c>
      <c r="H365">
        <v>100</v>
      </c>
      <c r="I365" t="s">
        <v>288</v>
      </c>
      <c r="J365">
        <v>34</v>
      </c>
    </row>
    <row r="366" spans="1:10" x14ac:dyDescent="0.3">
      <c r="A366">
        <v>39302</v>
      </c>
      <c r="B366" t="s">
        <v>286</v>
      </c>
      <c r="C366" t="s">
        <v>11</v>
      </c>
      <c r="D366" t="s">
        <v>287</v>
      </c>
      <c r="E366" t="s">
        <v>33</v>
      </c>
      <c r="F366">
        <v>400</v>
      </c>
      <c r="G366">
        <v>3.9</v>
      </c>
      <c r="H366">
        <v>100</v>
      </c>
      <c r="I366" t="s">
        <v>288</v>
      </c>
      <c r="J366">
        <v>34</v>
      </c>
    </row>
    <row r="367" spans="1:10" x14ac:dyDescent="0.3">
      <c r="A367">
        <v>39323</v>
      </c>
      <c r="B367" t="s">
        <v>289</v>
      </c>
      <c r="C367" t="s">
        <v>11</v>
      </c>
      <c r="D367" t="s">
        <v>290</v>
      </c>
      <c r="E367" t="s">
        <v>52</v>
      </c>
      <c r="F367">
        <v>300</v>
      </c>
      <c r="G367">
        <v>3.4</v>
      </c>
      <c r="H367">
        <v>20</v>
      </c>
      <c r="I367" t="s">
        <v>291</v>
      </c>
      <c r="J367">
        <v>39</v>
      </c>
    </row>
    <row r="368" spans="1:10" x14ac:dyDescent="0.3">
      <c r="A368">
        <v>39323</v>
      </c>
      <c r="B368" t="s">
        <v>289</v>
      </c>
      <c r="C368" t="s">
        <v>11</v>
      </c>
      <c r="D368" t="s">
        <v>290</v>
      </c>
      <c r="E368" t="s">
        <v>42</v>
      </c>
      <c r="F368">
        <v>300</v>
      </c>
      <c r="G368">
        <v>3.4</v>
      </c>
      <c r="H368">
        <v>20</v>
      </c>
      <c r="I368" t="s">
        <v>291</v>
      </c>
      <c r="J368">
        <v>39</v>
      </c>
    </row>
    <row r="369" spans="1:10" x14ac:dyDescent="0.3">
      <c r="A369">
        <v>39323</v>
      </c>
      <c r="B369" t="s">
        <v>289</v>
      </c>
      <c r="C369" t="s">
        <v>11</v>
      </c>
      <c r="D369" t="s">
        <v>290</v>
      </c>
      <c r="E369" t="s">
        <v>59</v>
      </c>
      <c r="F369">
        <v>300</v>
      </c>
      <c r="G369">
        <v>3.4</v>
      </c>
      <c r="H369">
        <v>20</v>
      </c>
      <c r="I369" t="s">
        <v>291</v>
      </c>
      <c r="J369">
        <v>39</v>
      </c>
    </row>
    <row r="370" spans="1:10" x14ac:dyDescent="0.3">
      <c r="A370">
        <v>39325</v>
      </c>
      <c r="B370" t="s">
        <v>289</v>
      </c>
      <c r="C370" t="s">
        <v>11</v>
      </c>
      <c r="D370" t="s">
        <v>292</v>
      </c>
      <c r="E370" t="s">
        <v>17</v>
      </c>
      <c r="F370">
        <v>300</v>
      </c>
      <c r="G370">
        <v>3.9</v>
      </c>
      <c r="H370">
        <v>100</v>
      </c>
      <c r="I370" t="s">
        <v>293</v>
      </c>
      <c r="J370">
        <v>36</v>
      </c>
    </row>
    <row r="371" spans="1:10" x14ac:dyDescent="0.3">
      <c r="A371">
        <v>39325</v>
      </c>
      <c r="B371" t="s">
        <v>289</v>
      </c>
      <c r="C371" t="s">
        <v>11</v>
      </c>
      <c r="D371" t="s">
        <v>292</v>
      </c>
      <c r="E371" t="s">
        <v>13</v>
      </c>
      <c r="F371">
        <v>300</v>
      </c>
      <c r="G371">
        <v>3.9</v>
      </c>
      <c r="H371">
        <v>100</v>
      </c>
      <c r="I371" t="s">
        <v>293</v>
      </c>
      <c r="J371">
        <v>36</v>
      </c>
    </row>
    <row r="372" spans="1:10" x14ac:dyDescent="0.3">
      <c r="A372">
        <v>39325</v>
      </c>
      <c r="B372" t="s">
        <v>289</v>
      </c>
      <c r="C372" t="s">
        <v>11</v>
      </c>
      <c r="D372" t="s">
        <v>292</v>
      </c>
      <c r="E372" t="s">
        <v>28</v>
      </c>
      <c r="F372">
        <v>300</v>
      </c>
      <c r="G372">
        <v>3.9</v>
      </c>
      <c r="H372">
        <v>100</v>
      </c>
      <c r="I372" t="s">
        <v>293</v>
      </c>
      <c r="J372">
        <v>36</v>
      </c>
    </row>
    <row r="373" spans="1:10" x14ac:dyDescent="0.3">
      <c r="A373">
        <v>39325</v>
      </c>
      <c r="B373" t="s">
        <v>289</v>
      </c>
      <c r="C373" t="s">
        <v>11</v>
      </c>
      <c r="D373" t="s">
        <v>292</v>
      </c>
      <c r="E373" t="s">
        <v>24</v>
      </c>
      <c r="F373">
        <v>300</v>
      </c>
      <c r="G373">
        <v>3.9</v>
      </c>
      <c r="H373">
        <v>100</v>
      </c>
      <c r="I373" t="s">
        <v>293</v>
      </c>
      <c r="J373">
        <v>36</v>
      </c>
    </row>
    <row r="374" spans="1:10" x14ac:dyDescent="0.3">
      <c r="A374">
        <v>39578</v>
      </c>
      <c r="B374" t="s">
        <v>86</v>
      </c>
      <c r="C374" t="s">
        <v>11</v>
      </c>
      <c r="D374" t="s">
        <v>294</v>
      </c>
      <c r="E374" t="s">
        <v>45</v>
      </c>
      <c r="F374">
        <v>350</v>
      </c>
      <c r="G374">
        <v>3.8</v>
      </c>
      <c r="H374">
        <v>100</v>
      </c>
      <c r="I374" t="s">
        <v>295</v>
      </c>
      <c r="J374">
        <v>52</v>
      </c>
    </row>
    <row r="375" spans="1:10" x14ac:dyDescent="0.3">
      <c r="A375">
        <v>39578</v>
      </c>
      <c r="B375" t="s">
        <v>86</v>
      </c>
      <c r="C375" t="s">
        <v>11</v>
      </c>
      <c r="D375" t="s">
        <v>294</v>
      </c>
      <c r="E375" t="s">
        <v>17</v>
      </c>
      <c r="F375">
        <v>350</v>
      </c>
      <c r="G375">
        <v>3.8</v>
      </c>
      <c r="H375">
        <v>100</v>
      </c>
      <c r="I375" t="s">
        <v>295</v>
      </c>
      <c r="J375">
        <v>52</v>
      </c>
    </row>
    <row r="376" spans="1:10" x14ac:dyDescent="0.3">
      <c r="A376">
        <v>39578</v>
      </c>
      <c r="B376" t="s">
        <v>86</v>
      </c>
      <c r="C376" t="s">
        <v>11</v>
      </c>
      <c r="D376" t="s">
        <v>294</v>
      </c>
      <c r="E376" t="s">
        <v>24</v>
      </c>
      <c r="F376">
        <v>350</v>
      </c>
      <c r="G376">
        <v>3.8</v>
      </c>
      <c r="H376">
        <v>100</v>
      </c>
      <c r="I376" t="s">
        <v>295</v>
      </c>
      <c r="J376">
        <v>52</v>
      </c>
    </row>
    <row r="377" spans="1:10" x14ac:dyDescent="0.3">
      <c r="A377">
        <v>39578</v>
      </c>
      <c r="B377" t="s">
        <v>86</v>
      </c>
      <c r="C377" t="s">
        <v>11</v>
      </c>
      <c r="D377" t="s">
        <v>294</v>
      </c>
      <c r="E377" t="s">
        <v>47</v>
      </c>
      <c r="F377">
        <v>350</v>
      </c>
      <c r="G377">
        <v>3.8</v>
      </c>
      <c r="H377">
        <v>100</v>
      </c>
      <c r="I377" t="s">
        <v>295</v>
      </c>
      <c r="J377">
        <v>52</v>
      </c>
    </row>
    <row r="378" spans="1:10" x14ac:dyDescent="0.3">
      <c r="A378">
        <v>39579</v>
      </c>
      <c r="B378" t="s">
        <v>25</v>
      </c>
      <c r="C378" t="s">
        <v>11</v>
      </c>
      <c r="D378" t="s">
        <v>296</v>
      </c>
      <c r="E378" t="s">
        <v>110</v>
      </c>
      <c r="F378">
        <v>1000</v>
      </c>
      <c r="G378">
        <v>3.9</v>
      </c>
      <c r="H378">
        <v>50</v>
      </c>
      <c r="I378" t="s">
        <v>163</v>
      </c>
      <c r="J378">
        <v>66</v>
      </c>
    </row>
    <row r="379" spans="1:10" x14ac:dyDescent="0.3">
      <c r="A379">
        <v>39579</v>
      </c>
      <c r="B379" t="s">
        <v>25</v>
      </c>
      <c r="C379" t="s">
        <v>11</v>
      </c>
      <c r="D379" t="s">
        <v>296</v>
      </c>
      <c r="E379" t="s">
        <v>24</v>
      </c>
      <c r="F379">
        <v>1000</v>
      </c>
      <c r="G379">
        <v>3.9</v>
      </c>
      <c r="H379">
        <v>50</v>
      </c>
      <c r="I379" t="s">
        <v>163</v>
      </c>
      <c r="J379">
        <v>66</v>
      </c>
    </row>
    <row r="380" spans="1:10" x14ac:dyDescent="0.3">
      <c r="A380">
        <v>39579</v>
      </c>
      <c r="B380" t="s">
        <v>25</v>
      </c>
      <c r="C380" t="s">
        <v>11</v>
      </c>
      <c r="D380" t="s">
        <v>296</v>
      </c>
      <c r="E380" t="s">
        <v>45</v>
      </c>
      <c r="F380">
        <v>1000</v>
      </c>
      <c r="G380">
        <v>3.9</v>
      </c>
      <c r="H380">
        <v>50</v>
      </c>
      <c r="I380" t="s">
        <v>163</v>
      </c>
      <c r="J380">
        <v>66</v>
      </c>
    </row>
    <row r="381" spans="1:10" x14ac:dyDescent="0.3">
      <c r="A381">
        <v>40466</v>
      </c>
      <c r="B381" t="s">
        <v>271</v>
      </c>
      <c r="C381" t="s">
        <v>11</v>
      </c>
      <c r="D381" t="s">
        <v>297</v>
      </c>
      <c r="E381" t="s">
        <v>16</v>
      </c>
      <c r="F381">
        <v>200</v>
      </c>
      <c r="G381">
        <v>3.8</v>
      </c>
      <c r="H381">
        <v>1000</v>
      </c>
      <c r="I381" t="s">
        <v>298</v>
      </c>
      <c r="J381">
        <v>66</v>
      </c>
    </row>
    <row r="382" spans="1:10" x14ac:dyDescent="0.3">
      <c r="A382">
        <v>40466</v>
      </c>
      <c r="B382" t="s">
        <v>271</v>
      </c>
      <c r="C382" t="s">
        <v>11</v>
      </c>
      <c r="D382" t="s">
        <v>297</v>
      </c>
      <c r="E382" t="s">
        <v>47</v>
      </c>
      <c r="F382">
        <v>200</v>
      </c>
      <c r="G382">
        <v>3.8</v>
      </c>
      <c r="H382">
        <v>1000</v>
      </c>
      <c r="I382" t="s">
        <v>298</v>
      </c>
      <c r="J382">
        <v>66</v>
      </c>
    </row>
    <row r="383" spans="1:10" x14ac:dyDescent="0.3">
      <c r="A383">
        <v>40466</v>
      </c>
      <c r="B383" t="s">
        <v>271</v>
      </c>
      <c r="C383" t="s">
        <v>11</v>
      </c>
      <c r="D383" t="s">
        <v>297</v>
      </c>
      <c r="E383" t="s">
        <v>17</v>
      </c>
      <c r="F383">
        <v>200</v>
      </c>
      <c r="G383">
        <v>3.8</v>
      </c>
      <c r="H383">
        <v>1000</v>
      </c>
      <c r="I383" t="s">
        <v>298</v>
      </c>
      <c r="J383">
        <v>66</v>
      </c>
    </row>
    <row r="384" spans="1:10" x14ac:dyDescent="0.3">
      <c r="A384">
        <v>43652</v>
      </c>
      <c r="B384" t="s">
        <v>86</v>
      </c>
      <c r="C384" t="s">
        <v>11</v>
      </c>
      <c r="D384" t="s">
        <v>299</v>
      </c>
      <c r="E384" t="s">
        <v>45</v>
      </c>
      <c r="F384">
        <v>300</v>
      </c>
      <c r="G384">
        <v>3.4</v>
      </c>
      <c r="H384">
        <v>50</v>
      </c>
      <c r="I384" t="s">
        <v>300</v>
      </c>
      <c r="J384">
        <v>67</v>
      </c>
    </row>
    <row r="385" spans="1:10" x14ac:dyDescent="0.3">
      <c r="A385">
        <v>43652</v>
      </c>
      <c r="B385" t="s">
        <v>86</v>
      </c>
      <c r="C385" t="s">
        <v>11</v>
      </c>
      <c r="D385" t="s">
        <v>299</v>
      </c>
      <c r="E385" t="s">
        <v>17</v>
      </c>
      <c r="F385">
        <v>300</v>
      </c>
      <c r="G385">
        <v>3.4</v>
      </c>
      <c r="H385">
        <v>50</v>
      </c>
      <c r="I385" t="s">
        <v>300</v>
      </c>
      <c r="J385">
        <v>67</v>
      </c>
    </row>
    <row r="386" spans="1:10" x14ac:dyDescent="0.3">
      <c r="A386">
        <v>43652</v>
      </c>
      <c r="B386" t="s">
        <v>86</v>
      </c>
      <c r="C386" t="s">
        <v>11</v>
      </c>
      <c r="D386" t="s">
        <v>299</v>
      </c>
      <c r="E386" t="s">
        <v>24</v>
      </c>
      <c r="F386">
        <v>300</v>
      </c>
      <c r="G386">
        <v>3.4</v>
      </c>
      <c r="H386">
        <v>50</v>
      </c>
      <c r="I386" t="s">
        <v>300</v>
      </c>
      <c r="J386">
        <v>67</v>
      </c>
    </row>
    <row r="387" spans="1:10" x14ac:dyDescent="0.3">
      <c r="A387">
        <v>43652</v>
      </c>
      <c r="B387" t="s">
        <v>86</v>
      </c>
      <c r="C387" t="s">
        <v>11</v>
      </c>
      <c r="D387" t="s">
        <v>299</v>
      </c>
      <c r="E387" t="s">
        <v>110</v>
      </c>
      <c r="F387">
        <v>300</v>
      </c>
      <c r="G387">
        <v>3.4</v>
      </c>
      <c r="H387">
        <v>50</v>
      </c>
      <c r="I387" t="s">
        <v>300</v>
      </c>
      <c r="J387">
        <v>67</v>
      </c>
    </row>
    <row r="388" spans="1:10" x14ac:dyDescent="0.3">
      <c r="A388">
        <v>43794</v>
      </c>
      <c r="B388" t="s">
        <v>301</v>
      </c>
      <c r="C388" t="s">
        <v>11</v>
      </c>
      <c r="D388" t="s">
        <v>302</v>
      </c>
      <c r="E388" t="s">
        <v>24</v>
      </c>
      <c r="F388">
        <v>300</v>
      </c>
      <c r="G388">
        <v>3.9</v>
      </c>
      <c r="H388">
        <v>1000</v>
      </c>
      <c r="I388" t="s">
        <v>301</v>
      </c>
      <c r="J388">
        <v>65</v>
      </c>
    </row>
    <row r="389" spans="1:10" x14ac:dyDescent="0.3">
      <c r="A389">
        <v>43794</v>
      </c>
      <c r="B389" t="s">
        <v>301</v>
      </c>
      <c r="C389" t="s">
        <v>11</v>
      </c>
      <c r="D389" t="s">
        <v>302</v>
      </c>
      <c r="E389" t="s">
        <v>17</v>
      </c>
      <c r="F389">
        <v>300</v>
      </c>
      <c r="G389">
        <v>3.9</v>
      </c>
      <c r="H389">
        <v>1000</v>
      </c>
      <c r="I389" t="s">
        <v>301</v>
      </c>
      <c r="J389">
        <v>65</v>
      </c>
    </row>
    <row r="390" spans="1:10" x14ac:dyDescent="0.3">
      <c r="A390">
        <v>43794</v>
      </c>
      <c r="B390" t="s">
        <v>301</v>
      </c>
      <c r="C390" t="s">
        <v>11</v>
      </c>
      <c r="D390" t="s">
        <v>302</v>
      </c>
      <c r="E390" t="s">
        <v>47</v>
      </c>
      <c r="F390">
        <v>300</v>
      </c>
      <c r="G390">
        <v>3.9</v>
      </c>
      <c r="H390">
        <v>1000</v>
      </c>
      <c r="I390" t="s">
        <v>301</v>
      </c>
      <c r="J390">
        <v>65</v>
      </c>
    </row>
    <row r="391" spans="1:10" x14ac:dyDescent="0.3">
      <c r="A391">
        <v>43794</v>
      </c>
      <c r="B391" t="s">
        <v>301</v>
      </c>
      <c r="C391" t="s">
        <v>11</v>
      </c>
      <c r="D391" t="s">
        <v>302</v>
      </c>
      <c r="E391" t="s">
        <v>45</v>
      </c>
      <c r="F391">
        <v>300</v>
      </c>
      <c r="G391">
        <v>3.9</v>
      </c>
      <c r="H391">
        <v>1000</v>
      </c>
      <c r="I391" t="s">
        <v>301</v>
      </c>
      <c r="J391">
        <v>65</v>
      </c>
    </row>
    <row r="392" spans="1:10" x14ac:dyDescent="0.3">
      <c r="A392">
        <v>43794</v>
      </c>
      <c r="B392" t="s">
        <v>301</v>
      </c>
      <c r="C392" t="s">
        <v>11</v>
      </c>
      <c r="D392" t="s">
        <v>302</v>
      </c>
      <c r="E392" t="s">
        <v>28</v>
      </c>
      <c r="F392">
        <v>300</v>
      </c>
      <c r="G392">
        <v>3.9</v>
      </c>
      <c r="H392">
        <v>1000</v>
      </c>
      <c r="I392" t="s">
        <v>301</v>
      </c>
      <c r="J392">
        <v>65</v>
      </c>
    </row>
    <row r="393" spans="1:10" x14ac:dyDescent="0.3">
      <c r="A393">
        <v>43958</v>
      </c>
      <c r="B393" t="s">
        <v>303</v>
      </c>
      <c r="C393" t="s">
        <v>11</v>
      </c>
      <c r="D393" t="s">
        <v>304</v>
      </c>
      <c r="E393" t="s">
        <v>22</v>
      </c>
      <c r="F393">
        <v>500</v>
      </c>
      <c r="G393">
        <v>4.0999999999999996</v>
      </c>
      <c r="H393">
        <v>1000</v>
      </c>
      <c r="I393" t="s">
        <v>305</v>
      </c>
      <c r="J393">
        <v>27</v>
      </c>
    </row>
    <row r="394" spans="1:10" x14ac:dyDescent="0.3">
      <c r="A394">
        <v>43958</v>
      </c>
      <c r="B394" t="s">
        <v>303</v>
      </c>
      <c r="C394" t="s">
        <v>11</v>
      </c>
      <c r="D394" t="s">
        <v>304</v>
      </c>
      <c r="E394" t="s">
        <v>28</v>
      </c>
      <c r="F394">
        <v>500</v>
      </c>
      <c r="G394">
        <v>4.0999999999999996</v>
      </c>
      <c r="H394">
        <v>1000</v>
      </c>
      <c r="I394" t="s">
        <v>305</v>
      </c>
      <c r="J394">
        <v>27</v>
      </c>
    </row>
    <row r="395" spans="1:10" x14ac:dyDescent="0.3">
      <c r="A395">
        <v>43958</v>
      </c>
      <c r="B395" t="s">
        <v>303</v>
      </c>
      <c r="C395" t="s">
        <v>11</v>
      </c>
      <c r="D395" t="s">
        <v>304</v>
      </c>
      <c r="E395" t="s">
        <v>13</v>
      </c>
      <c r="F395">
        <v>500</v>
      </c>
      <c r="G395">
        <v>4.0999999999999996</v>
      </c>
      <c r="H395">
        <v>1000</v>
      </c>
      <c r="I395" t="s">
        <v>305</v>
      </c>
      <c r="J395">
        <v>27</v>
      </c>
    </row>
    <row r="396" spans="1:10" x14ac:dyDescent="0.3">
      <c r="A396">
        <v>43958</v>
      </c>
      <c r="B396" t="s">
        <v>303</v>
      </c>
      <c r="C396" t="s">
        <v>11</v>
      </c>
      <c r="D396" t="s">
        <v>304</v>
      </c>
      <c r="E396" t="s">
        <v>24</v>
      </c>
      <c r="F396">
        <v>500</v>
      </c>
      <c r="G396">
        <v>4.0999999999999996</v>
      </c>
      <c r="H396">
        <v>1000</v>
      </c>
      <c r="I396" t="s">
        <v>305</v>
      </c>
      <c r="J396">
        <v>27</v>
      </c>
    </row>
    <row r="397" spans="1:10" x14ac:dyDescent="0.3">
      <c r="A397">
        <v>43958</v>
      </c>
      <c r="B397" t="s">
        <v>303</v>
      </c>
      <c r="C397" t="s">
        <v>11</v>
      </c>
      <c r="D397" t="s">
        <v>304</v>
      </c>
      <c r="E397" t="s">
        <v>45</v>
      </c>
      <c r="F397">
        <v>500</v>
      </c>
      <c r="G397">
        <v>4.0999999999999996</v>
      </c>
      <c r="H397">
        <v>1000</v>
      </c>
      <c r="I397" t="s">
        <v>305</v>
      </c>
      <c r="J397">
        <v>27</v>
      </c>
    </row>
    <row r="398" spans="1:10" x14ac:dyDescent="0.3">
      <c r="A398">
        <v>46872</v>
      </c>
      <c r="B398" t="s">
        <v>289</v>
      </c>
      <c r="C398" t="s">
        <v>11</v>
      </c>
      <c r="D398" t="s">
        <v>128</v>
      </c>
      <c r="E398" t="s">
        <v>24</v>
      </c>
      <c r="F398">
        <v>400</v>
      </c>
      <c r="G398">
        <v>3.8</v>
      </c>
      <c r="H398">
        <v>100</v>
      </c>
      <c r="I398" t="s">
        <v>306</v>
      </c>
      <c r="J398">
        <v>36</v>
      </c>
    </row>
    <row r="399" spans="1:10" x14ac:dyDescent="0.3">
      <c r="A399">
        <v>46872</v>
      </c>
      <c r="B399" t="s">
        <v>289</v>
      </c>
      <c r="C399" t="s">
        <v>11</v>
      </c>
      <c r="D399" t="s">
        <v>128</v>
      </c>
      <c r="E399" t="s">
        <v>45</v>
      </c>
      <c r="F399">
        <v>400</v>
      </c>
      <c r="G399">
        <v>3.8</v>
      </c>
      <c r="H399">
        <v>100</v>
      </c>
      <c r="I399" t="s">
        <v>306</v>
      </c>
      <c r="J399">
        <v>36</v>
      </c>
    </row>
    <row r="400" spans="1:10" x14ac:dyDescent="0.3">
      <c r="A400">
        <v>46872</v>
      </c>
      <c r="B400" t="s">
        <v>289</v>
      </c>
      <c r="C400" t="s">
        <v>11</v>
      </c>
      <c r="D400" t="s">
        <v>128</v>
      </c>
      <c r="E400" t="s">
        <v>17</v>
      </c>
      <c r="F400">
        <v>400</v>
      </c>
      <c r="G400">
        <v>3.8</v>
      </c>
      <c r="H400">
        <v>100</v>
      </c>
      <c r="I400" t="s">
        <v>306</v>
      </c>
      <c r="J400">
        <v>36</v>
      </c>
    </row>
    <row r="401" spans="1:10" x14ac:dyDescent="0.3">
      <c r="A401">
        <v>47009</v>
      </c>
      <c r="B401" t="s">
        <v>231</v>
      </c>
      <c r="C401" t="s">
        <v>11</v>
      </c>
      <c r="D401" t="s">
        <v>307</v>
      </c>
      <c r="E401" t="s">
        <v>308</v>
      </c>
      <c r="F401">
        <v>850</v>
      </c>
      <c r="G401">
        <v>4.3</v>
      </c>
      <c r="H401">
        <v>100</v>
      </c>
      <c r="I401" t="s">
        <v>309</v>
      </c>
      <c r="J401">
        <v>57</v>
      </c>
    </row>
    <row r="402" spans="1:10" x14ac:dyDescent="0.3">
      <c r="A402">
        <v>47009</v>
      </c>
      <c r="B402" t="s">
        <v>231</v>
      </c>
      <c r="C402" t="s">
        <v>11</v>
      </c>
      <c r="D402" t="s">
        <v>307</v>
      </c>
      <c r="E402" t="s">
        <v>22</v>
      </c>
      <c r="F402">
        <v>850</v>
      </c>
      <c r="G402">
        <v>4.3</v>
      </c>
      <c r="H402">
        <v>100</v>
      </c>
      <c r="I402" t="s">
        <v>309</v>
      </c>
      <c r="J402">
        <v>57</v>
      </c>
    </row>
    <row r="403" spans="1:10" x14ac:dyDescent="0.3">
      <c r="A403">
        <v>47009</v>
      </c>
      <c r="B403" t="s">
        <v>231</v>
      </c>
      <c r="C403" t="s">
        <v>11</v>
      </c>
      <c r="D403" t="s">
        <v>307</v>
      </c>
      <c r="E403" t="s">
        <v>16</v>
      </c>
      <c r="F403">
        <v>850</v>
      </c>
      <c r="G403">
        <v>4.3</v>
      </c>
      <c r="H403">
        <v>100</v>
      </c>
      <c r="I403" t="s">
        <v>309</v>
      </c>
      <c r="J403">
        <v>57</v>
      </c>
    </row>
    <row r="404" spans="1:10" x14ac:dyDescent="0.3">
      <c r="A404">
        <v>47009</v>
      </c>
      <c r="B404" t="s">
        <v>231</v>
      </c>
      <c r="C404" t="s">
        <v>11</v>
      </c>
      <c r="D404" t="s">
        <v>307</v>
      </c>
      <c r="E404" t="s">
        <v>28</v>
      </c>
      <c r="F404">
        <v>850</v>
      </c>
      <c r="G404">
        <v>4.3</v>
      </c>
      <c r="H404">
        <v>100</v>
      </c>
      <c r="I404" t="s">
        <v>309</v>
      </c>
      <c r="J404">
        <v>57</v>
      </c>
    </row>
    <row r="405" spans="1:10" x14ac:dyDescent="0.3">
      <c r="A405">
        <v>48948</v>
      </c>
      <c r="B405" t="s">
        <v>80</v>
      </c>
      <c r="C405" t="s">
        <v>11</v>
      </c>
      <c r="D405" t="s">
        <v>310</v>
      </c>
      <c r="E405" t="s">
        <v>29</v>
      </c>
      <c r="F405">
        <v>500</v>
      </c>
      <c r="G405">
        <v>3.7</v>
      </c>
      <c r="H405">
        <v>50</v>
      </c>
      <c r="I405" t="s">
        <v>311</v>
      </c>
      <c r="J405">
        <v>76</v>
      </c>
    </row>
    <row r="406" spans="1:10" x14ac:dyDescent="0.3">
      <c r="A406">
        <v>49739</v>
      </c>
      <c r="B406" t="s">
        <v>25</v>
      </c>
      <c r="C406" t="s">
        <v>11</v>
      </c>
      <c r="D406" t="s">
        <v>312</v>
      </c>
      <c r="E406" t="s">
        <v>313</v>
      </c>
      <c r="F406">
        <v>400</v>
      </c>
      <c r="G406">
        <v>3.9</v>
      </c>
      <c r="H406">
        <v>20</v>
      </c>
      <c r="I406" t="s">
        <v>314</v>
      </c>
      <c r="J406">
        <v>55</v>
      </c>
    </row>
    <row r="407" spans="1:10" x14ac:dyDescent="0.3">
      <c r="A407">
        <v>49739</v>
      </c>
      <c r="B407" t="s">
        <v>25</v>
      </c>
      <c r="C407" t="s">
        <v>11</v>
      </c>
      <c r="D407" t="s">
        <v>312</v>
      </c>
      <c r="E407" t="s">
        <v>29</v>
      </c>
      <c r="F407">
        <v>400</v>
      </c>
      <c r="G407">
        <v>3.9</v>
      </c>
      <c r="H407">
        <v>20</v>
      </c>
      <c r="I407" t="s">
        <v>314</v>
      </c>
      <c r="J407">
        <v>55</v>
      </c>
    </row>
    <row r="408" spans="1:10" x14ac:dyDescent="0.3">
      <c r="A408">
        <v>49739</v>
      </c>
      <c r="B408" t="s">
        <v>25</v>
      </c>
      <c r="C408" t="s">
        <v>11</v>
      </c>
      <c r="D408" t="s">
        <v>312</v>
      </c>
      <c r="E408" t="s">
        <v>57</v>
      </c>
      <c r="F408">
        <v>400</v>
      </c>
      <c r="G408">
        <v>3.9</v>
      </c>
      <c r="H408">
        <v>20</v>
      </c>
      <c r="I408" t="s">
        <v>314</v>
      </c>
      <c r="J408">
        <v>55</v>
      </c>
    </row>
    <row r="409" spans="1:10" x14ac:dyDescent="0.3">
      <c r="A409">
        <v>50057</v>
      </c>
      <c r="B409" t="s">
        <v>315</v>
      </c>
      <c r="C409" t="s">
        <v>11</v>
      </c>
      <c r="D409" t="s">
        <v>316</v>
      </c>
      <c r="E409" t="s">
        <v>17</v>
      </c>
      <c r="F409">
        <v>250</v>
      </c>
      <c r="G409">
        <v>3.6</v>
      </c>
      <c r="H409">
        <v>100</v>
      </c>
      <c r="I409" t="s">
        <v>317</v>
      </c>
      <c r="J409">
        <v>50</v>
      </c>
    </row>
    <row r="410" spans="1:10" x14ac:dyDescent="0.3">
      <c r="A410">
        <v>50057</v>
      </c>
      <c r="B410" t="s">
        <v>315</v>
      </c>
      <c r="C410" t="s">
        <v>11</v>
      </c>
      <c r="D410" t="s">
        <v>316</v>
      </c>
      <c r="E410" t="s">
        <v>16</v>
      </c>
      <c r="F410">
        <v>250</v>
      </c>
      <c r="G410">
        <v>3.6</v>
      </c>
      <c r="H410">
        <v>100</v>
      </c>
      <c r="I410" t="s">
        <v>317</v>
      </c>
      <c r="J410">
        <v>50</v>
      </c>
    </row>
    <row r="411" spans="1:10" x14ac:dyDescent="0.3">
      <c r="A411">
        <v>50057</v>
      </c>
      <c r="B411" t="s">
        <v>315</v>
      </c>
      <c r="C411" t="s">
        <v>11</v>
      </c>
      <c r="D411" t="s">
        <v>316</v>
      </c>
      <c r="E411" t="s">
        <v>13</v>
      </c>
      <c r="F411">
        <v>250</v>
      </c>
      <c r="G411">
        <v>3.6</v>
      </c>
      <c r="H411">
        <v>100</v>
      </c>
      <c r="I411" t="s">
        <v>317</v>
      </c>
      <c r="J411">
        <v>50</v>
      </c>
    </row>
    <row r="412" spans="1:10" x14ac:dyDescent="0.3">
      <c r="A412">
        <v>50091</v>
      </c>
      <c r="B412" t="s">
        <v>318</v>
      </c>
      <c r="C412" t="s">
        <v>11</v>
      </c>
      <c r="D412" t="s">
        <v>78</v>
      </c>
      <c r="E412" t="s">
        <v>17</v>
      </c>
      <c r="F412">
        <v>250</v>
      </c>
      <c r="G412">
        <v>3.7</v>
      </c>
      <c r="H412">
        <v>500</v>
      </c>
      <c r="I412" t="s">
        <v>319</v>
      </c>
      <c r="J412">
        <v>39</v>
      </c>
    </row>
    <row r="413" spans="1:10" x14ac:dyDescent="0.3">
      <c r="A413">
        <v>50091</v>
      </c>
      <c r="B413" t="s">
        <v>318</v>
      </c>
      <c r="C413" t="s">
        <v>11</v>
      </c>
      <c r="D413" t="s">
        <v>78</v>
      </c>
      <c r="E413" t="s">
        <v>59</v>
      </c>
      <c r="F413">
        <v>250</v>
      </c>
      <c r="G413">
        <v>3.7</v>
      </c>
      <c r="H413">
        <v>500</v>
      </c>
      <c r="I413" t="s">
        <v>319</v>
      </c>
      <c r="J413">
        <v>39</v>
      </c>
    </row>
    <row r="414" spans="1:10" x14ac:dyDescent="0.3">
      <c r="A414">
        <v>50091</v>
      </c>
      <c r="B414" t="s">
        <v>318</v>
      </c>
      <c r="C414" t="s">
        <v>11</v>
      </c>
      <c r="D414" t="s">
        <v>78</v>
      </c>
      <c r="E414" t="s">
        <v>29</v>
      </c>
      <c r="F414">
        <v>250</v>
      </c>
      <c r="G414">
        <v>3.7</v>
      </c>
      <c r="H414">
        <v>500</v>
      </c>
      <c r="I414" t="s">
        <v>319</v>
      </c>
      <c r="J414">
        <v>39</v>
      </c>
    </row>
    <row r="415" spans="1:10" x14ac:dyDescent="0.3">
      <c r="A415">
        <v>50091</v>
      </c>
      <c r="B415" t="s">
        <v>318</v>
      </c>
      <c r="C415" t="s">
        <v>11</v>
      </c>
      <c r="D415" t="s">
        <v>78</v>
      </c>
      <c r="E415" t="s">
        <v>34</v>
      </c>
      <c r="F415">
        <v>250</v>
      </c>
      <c r="G415">
        <v>3.7</v>
      </c>
      <c r="H415">
        <v>500</v>
      </c>
      <c r="I415" t="s">
        <v>319</v>
      </c>
      <c r="J415">
        <v>39</v>
      </c>
    </row>
    <row r="416" spans="1:10" x14ac:dyDescent="0.3">
      <c r="A416">
        <v>50091</v>
      </c>
      <c r="B416" t="s">
        <v>318</v>
      </c>
      <c r="C416" t="s">
        <v>11</v>
      </c>
      <c r="D416" t="s">
        <v>78</v>
      </c>
      <c r="E416" t="s">
        <v>33</v>
      </c>
      <c r="F416">
        <v>250</v>
      </c>
      <c r="G416">
        <v>3.7</v>
      </c>
      <c r="H416">
        <v>500</v>
      </c>
      <c r="I416" t="s">
        <v>319</v>
      </c>
      <c r="J416">
        <v>39</v>
      </c>
    </row>
    <row r="417" spans="1:10" x14ac:dyDescent="0.3">
      <c r="A417">
        <v>50266</v>
      </c>
      <c r="B417" t="s">
        <v>77</v>
      </c>
      <c r="C417" t="s">
        <v>11</v>
      </c>
      <c r="D417" t="s">
        <v>320</v>
      </c>
      <c r="E417" t="s">
        <v>65</v>
      </c>
      <c r="F417">
        <v>200</v>
      </c>
      <c r="G417">
        <v>3.6</v>
      </c>
      <c r="H417">
        <v>500</v>
      </c>
      <c r="I417" t="s">
        <v>321</v>
      </c>
      <c r="J417">
        <v>41</v>
      </c>
    </row>
    <row r="418" spans="1:10" x14ac:dyDescent="0.3">
      <c r="A418">
        <v>50266</v>
      </c>
      <c r="B418" t="s">
        <v>77</v>
      </c>
      <c r="C418" t="s">
        <v>11</v>
      </c>
      <c r="D418" t="s">
        <v>320</v>
      </c>
      <c r="E418" t="s">
        <v>47</v>
      </c>
      <c r="F418">
        <v>200</v>
      </c>
      <c r="G418">
        <v>3.6</v>
      </c>
      <c r="H418">
        <v>500</v>
      </c>
      <c r="I418" t="s">
        <v>321</v>
      </c>
      <c r="J418">
        <v>41</v>
      </c>
    </row>
    <row r="419" spans="1:10" x14ac:dyDescent="0.3">
      <c r="A419">
        <v>50266</v>
      </c>
      <c r="B419" t="s">
        <v>77</v>
      </c>
      <c r="C419" t="s">
        <v>11</v>
      </c>
      <c r="D419" t="s">
        <v>320</v>
      </c>
      <c r="E419" t="s">
        <v>24</v>
      </c>
      <c r="F419">
        <v>200</v>
      </c>
      <c r="G419">
        <v>3.6</v>
      </c>
      <c r="H419">
        <v>500</v>
      </c>
      <c r="I419" t="s">
        <v>321</v>
      </c>
      <c r="J419">
        <v>41</v>
      </c>
    </row>
    <row r="420" spans="1:10" x14ac:dyDescent="0.3">
      <c r="A420">
        <v>52204</v>
      </c>
      <c r="B420" t="s">
        <v>263</v>
      </c>
      <c r="C420" t="s">
        <v>11</v>
      </c>
      <c r="D420" t="s">
        <v>322</v>
      </c>
      <c r="E420" t="s">
        <v>45</v>
      </c>
      <c r="F420">
        <v>400</v>
      </c>
      <c r="G420">
        <v>4</v>
      </c>
      <c r="H420">
        <v>50</v>
      </c>
      <c r="I420" t="s">
        <v>323</v>
      </c>
      <c r="J420">
        <v>63</v>
      </c>
    </row>
    <row r="421" spans="1:10" x14ac:dyDescent="0.3">
      <c r="A421">
        <v>52204</v>
      </c>
      <c r="B421" t="s">
        <v>263</v>
      </c>
      <c r="C421" t="s">
        <v>11</v>
      </c>
      <c r="D421" t="s">
        <v>322</v>
      </c>
      <c r="E421" t="s">
        <v>17</v>
      </c>
      <c r="F421">
        <v>400</v>
      </c>
      <c r="G421">
        <v>4</v>
      </c>
      <c r="H421">
        <v>50</v>
      </c>
      <c r="I421" t="s">
        <v>323</v>
      </c>
      <c r="J421">
        <v>63</v>
      </c>
    </row>
    <row r="422" spans="1:10" x14ac:dyDescent="0.3">
      <c r="A422">
        <v>52419</v>
      </c>
      <c r="B422" t="s">
        <v>61</v>
      </c>
      <c r="C422" t="s">
        <v>11</v>
      </c>
      <c r="D422" t="s">
        <v>324</v>
      </c>
      <c r="E422" t="s">
        <v>120</v>
      </c>
      <c r="F422">
        <v>150</v>
      </c>
      <c r="G422">
        <v>4.0999999999999996</v>
      </c>
      <c r="H422">
        <v>50</v>
      </c>
      <c r="I422" t="s">
        <v>325</v>
      </c>
      <c r="J422">
        <v>31</v>
      </c>
    </row>
    <row r="423" spans="1:10" x14ac:dyDescent="0.3">
      <c r="A423">
        <v>52419</v>
      </c>
      <c r="B423" t="s">
        <v>61</v>
      </c>
      <c r="C423" t="s">
        <v>11</v>
      </c>
      <c r="D423" t="s">
        <v>324</v>
      </c>
      <c r="E423" t="s">
        <v>33</v>
      </c>
      <c r="F423">
        <v>150</v>
      </c>
      <c r="G423">
        <v>4.0999999999999996</v>
      </c>
      <c r="H423">
        <v>50</v>
      </c>
      <c r="I423" t="s">
        <v>325</v>
      </c>
      <c r="J423">
        <v>31</v>
      </c>
    </row>
    <row r="424" spans="1:10" x14ac:dyDescent="0.3">
      <c r="A424">
        <v>53007</v>
      </c>
      <c r="B424" t="s">
        <v>228</v>
      </c>
      <c r="C424" t="s">
        <v>11</v>
      </c>
      <c r="D424" t="s">
        <v>326</v>
      </c>
      <c r="E424" t="s">
        <v>24</v>
      </c>
      <c r="F424">
        <v>200</v>
      </c>
      <c r="G424">
        <v>3.9</v>
      </c>
      <c r="H424">
        <v>1000</v>
      </c>
      <c r="I424" t="s">
        <v>327</v>
      </c>
      <c r="J424">
        <v>52</v>
      </c>
    </row>
    <row r="425" spans="1:10" x14ac:dyDescent="0.3">
      <c r="A425">
        <v>53007</v>
      </c>
      <c r="B425" t="s">
        <v>228</v>
      </c>
      <c r="C425" t="s">
        <v>11</v>
      </c>
      <c r="D425" t="s">
        <v>326</v>
      </c>
      <c r="E425" t="s">
        <v>45</v>
      </c>
      <c r="F425">
        <v>200</v>
      </c>
      <c r="G425">
        <v>3.9</v>
      </c>
      <c r="H425">
        <v>1000</v>
      </c>
      <c r="I425" t="s">
        <v>327</v>
      </c>
      <c r="J425">
        <v>52</v>
      </c>
    </row>
    <row r="426" spans="1:10" x14ac:dyDescent="0.3">
      <c r="A426">
        <v>53007</v>
      </c>
      <c r="B426" t="s">
        <v>228</v>
      </c>
      <c r="C426" t="s">
        <v>11</v>
      </c>
      <c r="D426" t="s">
        <v>326</v>
      </c>
      <c r="E426" t="s">
        <v>28</v>
      </c>
      <c r="F426">
        <v>200</v>
      </c>
      <c r="G426">
        <v>3.9</v>
      </c>
      <c r="H426">
        <v>1000</v>
      </c>
      <c r="I426" t="s">
        <v>327</v>
      </c>
      <c r="J426">
        <v>52</v>
      </c>
    </row>
    <row r="427" spans="1:10" x14ac:dyDescent="0.3">
      <c r="A427">
        <v>53007</v>
      </c>
      <c r="B427" t="s">
        <v>228</v>
      </c>
      <c r="C427" t="s">
        <v>11</v>
      </c>
      <c r="D427" t="s">
        <v>326</v>
      </c>
      <c r="E427" t="s">
        <v>110</v>
      </c>
      <c r="F427">
        <v>200</v>
      </c>
      <c r="G427">
        <v>3.9</v>
      </c>
      <c r="H427">
        <v>1000</v>
      </c>
      <c r="I427" t="s">
        <v>327</v>
      </c>
      <c r="J427">
        <v>52</v>
      </c>
    </row>
    <row r="428" spans="1:10" x14ac:dyDescent="0.3">
      <c r="A428">
        <v>53007</v>
      </c>
      <c r="B428" t="s">
        <v>228</v>
      </c>
      <c r="C428" t="s">
        <v>11</v>
      </c>
      <c r="D428" t="s">
        <v>326</v>
      </c>
      <c r="E428" t="s">
        <v>30</v>
      </c>
      <c r="F428">
        <v>200</v>
      </c>
      <c r="G428">
        <v>3.9</v>
      </c>
      <c r="H428">
        <v>1000</v>
      </c>
      <c r="I428" t="s">
        <v>327</v>
      </c>
      <c r="J428">
        <v>52</v>
      </c>
    </row>
    <row r="429" spans="1:10" x14ac:dyDescent="0.3">
      <c r="A429">
        <v>53007</v>
      </c>
      <c r="B429" t="s">
        <v>228</v>
      </c>
      <c r="C429" t="s">
        <v>11</v>
      </c>
      <c r="D429" t="s">
        <v>326</v>
      </c>
      <c r="E429" t="s">
        <v>17</v>
      </c>
      <c r="F429">
        <v>200</v>
      </c>
      <c r="G429">
        <v>3.9</v>
      </c>
      <c r="H429">
        <v>1000</v>
      </c>
      <c r="I429" t="s">
        <v>327</v>
      </c>
      <c r="J429">
        <v>52</v>
      </c>
    </row>
    <row r="430" spans="1:10" x14ac:dyDescent="0.3">
      <c r="A430">
        <v>53009</v>
      </c>
      <c r="B430" t="s">
        <v>328</v>
      </c>
      <c r="C430" t="s">
        <v>11</v>
      </c>
      <c r="D430" t="s">
        <v>329</v>
      </c>
      <c r="E430" t="s">
        <v>24</v>
      </c>
      <c r="F430">
        <v>200</v>
      </c>
      <c r="G430">
        <v>4</v>
      </c>
      <c r="H430">
        <v>1000</v>
      </c>
      <c r="I430" t="s">
        <v>327</v>
      </c>
      <c r="J430">
        <v>51</v>
      </c>
    </row>
    <row r="431" spans="1:10" x14ac:dyDescent="0.3">
      <c r="A431">
        <v>53009</v>
      </c>
      <c r="B431" t="s">
        <v>328</v>
      </c>
      <c r="C431" t="s">
        <v>11</v>
      </c>
      <c r="D431" t="s">
        <v>329</v>
      </c>
      <c r="E431" t="s">
        <v>45</v>
      </c>
      <c r="F431">
        <v>200</v>
      </c>
      <c r="G431">
        <v>4</v>
      </c>
      <c r="H431">
        <v>1000</v>
      </c>
      <c r="I431" t="s">
        <v>327</v>
      </c>
      <c r="J431">
        <v>51</v>
      </c>
    </row>
    <row r="432" spans="1:10" x14ac:dyDescent="0.3">
      <c r="A432">
        <v>53009</v>
      </c>
      <c r="B432" t="s">
        <v>328</v>
      </c>
      <c r="C432" t="s">
        <v>11</v>
      </c>
      <c r="D432" t="s">
        <v>329</v>
      </c>
      <c r="E432" t="s">
        <v>28</v>
      </c>
      <c r="F432">
        <v>200</v>
      </c>
      <c r="G432">
        <v>4</v>
      </c>
      <c r="H432">
        <v>1000</v>
      </c>
      <c r="I432" t="s">
        <v>327</v>
      </c>
      <c r="J432">
        <v>51</v>
      </c>
    </row>
    <row r="433" spans="1:10" x14ac:dyDescent="0.3">
      <c r="A433">
        <v>53261</v>
      </c>
      <c r="B433" t="s">
        <v>231</v>
      </c>
      <c r="C433" t="s">
        <v>11</v>
      </c>
      <c r="D433" t="s">
        <v>330</v>
      </c>
      <c r="E433" t="s">
        <v>331</v>
      </c>
      <c r="F433">
        <v>800</v>
      </c>
      <c r="G433">
        <v>4.0999999999999996</v>
      </c>
      <c r="H433">
        <v>500</v>
      </c>
      <c r="I433" t="s">
        <v>332</v>
      </c>
      <c r="J433">
        <v>65</v>
      </c>
    </row>
    <row r="434" spans="1:10" x14ac:dyDescent="0.3">
      <c r="A434">
        <v>53261</v>
      </c>
      <c r="B434" t="s">
        <v>231</v>
      </c>
      <c r="C434" t="s">
        <v>11</v>
      </c>
      <c r="D434" t="s">
        <v>330</v>
      </c>
      <c r="E434" t="s">
        <v>140</v>
      </c>
      <c r="F434">
        <v>800</v>
      </c>
      <c r="G434">
        <v>4.0999999999999996</v>
      </c>
      <c r="H434">
        <v>500</v>
      </c>
      <c r="I434" t="s">
        <v>332</v>
      </c>
      <c r="J434">
        <v>65</v>
      </c>
    </row>
    <row r="435" spans="1:10" x14ac:dyDescent="0.3">
      <c r="A435">
        <v>53261</v>
      </c>
      <c r="B435" t="s">
        <v>231</v>
      </c>
      <c r="C435" t="s">
        <v>11</v>
      </c>
      <c r="D435" t="s">
        <v>330</v>
      </c>
      <c r="E435" t="s">
        <v>13</v>
      </c>
      <c r="F435">
        <v>800</v>
      </c>
      <c r="G435">
        <v>4.0999999999999996</v>
      </c>
      <c r="H435">
        <v>500</v>
      </c>
      <c r="I435" t="s">
        <v>332</v>
      </c>
      <c r="J435">
        <v>65</v>
      </c>
    </row>
    <row r="436" spans="1:10" x14ac:dyDescent="0.3">
      <c r="A436">
        <v>53261</v>
      </c>
      <c r="B436" t="s">
        <v>231</v>
      </c>
      <c r="C436" t="s">
        <v>11</v>
      </c>
      <c r="D436" t="s">
        <v>330</v>
      </c>
      <c r="E436" t="s">
        <v>45</v>
      </c>
      <c r="F436">
        <v>800</v>
      </c>
      <c r="G436">
        <v>4.0999999999999996</v>
      </c>
      <c r="H436">
        <v>500</v>
      </c>
      <c r="I436" t="s">
        <v>332</v>
      </c>
      <c r="J436">
        <v>65</v>
      </c>
    </row>
    <row r="437" spans="1:10" x14ac:dyDescent="0.3">
      <c r="A437">
        <v>53261</v>
      </c>
      <c r="B437" t="s">
        <v>231</v>
      </c>
      <c r="C437" t="s">
        <v>11</v>
      </c>
      <c r="D437" t="s">
        <v>330</v>
      </c>
      <c r="E437" t="s">
        <v>17</v>
      </c>
      <c r="F437">
        <v>800</v>
      </c>
      <c r="G437">
        <v>4.0999999999999996</v>
      </c>
      <c r="H437">
        <v>500</v>
      </c>
      <c r="I437" t="s">
        <v>332</v>
      </c>
      <c r="J437">
        <v>65</v>
      </c>
    </row>
    <row r="438" spans="1:10" x14ac:dyDescent="0.3">
      <c r="A438">
        <v>53261</v>
      </c>
      <c r="B438" t="s">
        <v>231</v>
      </c>
      <c r="C438" t="s">
        <v>11</v>
      </c>
      <c r="D438" t="s">
        <v>330</v>
      </c>
      <c r="E438" t="s">
        <v>169</v>
      </c>
      <c r="F438">
        <v>800</v>
      </c>
      <c r="G438">
        <v>4.0999999999999996</v>
      </c>
      <c r="H438">
        <v>500</v>
      </c>
      <c r="I438" t="s">
        <v>332</v>
      </c>
      <c r="J438">
        <v>65</v>
      </c>
    </row>
    <row r="439" spans="1:10" x14ac:dyDescent="0.3">
      <c r="A439">
        <v>54605</v>
      </c>
      <c r="B439" t="s">
        <v>93</v>
      </c>
      <c r="C439" t="s">
        <v>11</v>
      </c>
      <c r="D439" t="s">
        <v>333</v>
      </c>
      <c r="E439" t="s">
        <v>24</v>
      </c>
      <c r="F439">
        <v>400</v>
      </c>
      <c r="G439">
        <v>4</v>
      </c>
      <c r="H439">
        <v>100</v>
      </c>
      <c r="I439" t="s">
        <v>334</v>
      </c>
      <c r="J439">
        <v>38</v>
      </c>
    </row>
    <row r="440" spans="1:10" x14ac:dyDescent="0.3">
      <c r="A440">
        <v>54605</v>
      </c>
      <c r="B440" t="s">
        <v>93</v>
      </c>
      <c r="C440" t="s">
        <v>11</v>
      </c>
      <c r="D440" t="s">
        <v>333</v>
      </c>
      <c r="E440" t="s">
        <v>17</v>
      </c>
      <c r="F440">
        <v>400</v>
      </c>
      <c r="G440">
        <v>4</v>
      </c>
      <c r="H440">
        <v>100</v>
      </c>
      <c r="I440" t="s">
        <v>334</v>
      </c>
      <c r="J440">
        <v>38</v>
      </c>
    </row>
    <row r="441" spans="1:10" x14ac:dyDescent="0.3">
      <c r="A441">
        <v>55195</v>
      </c>
      <c r="B441" t="s">
        <v>225</v>
      </c>
      <c r="C441" t="s">
        <v>11</v>
      </c>
      <c r="D441" t="s">
        <v>335</v>
      </c>
      <c r="E441" t="s">
        <v>47</v>
      </c>
      <c r="F441">
        <v>150</v>
      </c>
      <c r="G441">
        <v>4.0999999999999996</v>
      </c>
      <c r="H441">
        <v>1000</v>
      </c>
      <c r="I441" t="s">
        <v>336</v>
      </c>
      <c r="J441">
        <v>57</v>
      </c>
    </row>
    <row r="442" spans="1:10" x14ac:dyDescent="0.3">
      <c r="A442">
        <v>55195</v>
      </c>
      <c r="B442" t="s">
        <v>225</v>
      </c>
      <c r="C442" t="s">
        <v>11</v>
      </c>
      <c r="D442" t="s">
        <v>335</v>
      </c>
      <c r="E442" t="s">
        <v>45</v>
      </c>
      <c r="F442">
        <v>150</v>
      </c>
      <c r="G442">
        <v>4.0999999999999996</v>
      </c>
      <c r="H442">
        <v>1000</v>
      </c>
      <c r="I442" t="s">
        <v>336</v>
      </c>
      <c r="J442">
        <v>57</v>
      </c>
    </row>
    <row r="443" spans="1:10" x14ac:dyDescent="0.3">
      <c r="A443">
        <v>55702</v>
      </c>
      <c r="B443" t="s">
        <v>337</v>
      </c>
      <c r="C443" t="s">
        <v>11</v>
      </c>
      <c r="D443" t="s">
        <v>338</v>
      </c>
      <c r="E443" t="s">
        <v>22</v>
      </c>
      <c r="F443">
        <v>150</v>
      </c>
      <c r="G443">
        <v>4.2</v>
      </c>
      <c r="H443">
        <v>50</v>
      </c>
      <c r="I443" t="s">
        <v>339</v>
      </c>
      <c r="J443">
        <v>35</v>
      </c>
    </row>
    <row r="444" spans="1:10" x14ac:dyDescent="0.3">
      <c r="A444">
        <v>55875</v>
      </c>
      <c r="B444" t="s">
        <v>107</v>
      </c>
      <c r="C444" t="s">
        <v>11</v>
      </c>
      <c r="D444" t="s">
        <v>340</v>
      </c>
      <c r="E444" t="s">
        <v>45</v>
      </c>
      <c r="F444">
        <v>300</v>
      </c>
      <c r="G444">
        <v>3.9</v>
      </c>
      <c r="H444">
        <v>50</v>
      </c>
      <c r="I444" t="s">
        <v>211</v>
      </c>
      <c r="J444">
        <v>31</v>
      </c>
    </row>
    <row r="445" spans="1:10" x14ac:dyDescent="0.3">
      <c r="A445">
        <v>55875</v>
      </c>
      <c r="B445" t="s">
        <v>107</v>
      </c>
      <c r="C445" t="s">
        <v>11</v>
      </c>
      <c r="D445" t="s">
        <v>340</v>
      </c>
      <c r="E445" t="s">
        <v>24</v>
      </c>
      <c r="F445">
        <v>300</v>
      </c>
      <c r="G445">
        <v>3.9</v>
      </c>
      <c r="H445">
        <v>50</v>
      </c>
      <c r="I445" t="s">
        <v>211</v>
      </c>
      <c r="J445">
        <v>31</v>
      </c>
    </row>
    <row r="446" spans="1:10" x14ac:dyDescent="0.3">
      <c r="A446">
        <v>55875</v>
      </c>
      <c r="B446" t="s">
        <v>107</v>
      </c>
      <c r="C446" t="s">
        <v>11</v>
      </c>
      <c r="D446" t="s">
        <v>340</v>
      </c>
      <c r="E446" t="s">
        <v>17</v>
      </c>
      <c r="F446">
        <v>300</v>
      </c>
      <c r="G446">
        <v>3.9</v>
      </c>
      <c r="H446">
        <v>50</v>
      </c>
      <c r="I446" t="s">
        <v>211</v>
      </c>
      <c r="J446">
        <v>31</v>
      </c>
    </row>
    <row r="447" spans="1:10" x14ac:dyDescent="0.3">
      <c r="A447">
        <v>56268</v>
      </c>
      <c r="B447" t="s">
        <v>35</v>
      </c>
      <c r="C447" t="s">
        <v>11</v>
      </c>
      <c r="D447" t="s">
        <v>341</v>
      </c>
      <c r="E447" t="s">
        <v>29</v>
      </c>
      <c r="F447">
        <v>200</v>
      </c>
      <c r="G447">
        <v>4.5</v>
      </c>
      <c r="H447">
        <v>100</v>
      </c>
      <c r="I447" t="s">
        <v>342</v>
      </c>
      <c r="J447">
        <v>66</v>
      </c>
    </row>
    <row r="448" spans="1:10" x14ac:dyDescent="0.3">
      <c r="A448">
        <v>56268</v>
      </c>
      <c r="B448" t="s">
        <v>35</v>
      </c>
      <c r="C448" t="s">
        <v>11</v>
      </c>
      <c r="D448" t="s">
        <v>341</v>
      </c>
      <c r="E448" t="s">
        <v>57</v>
      </c>
      <c r="F448">
        <v>200</v>
      </c>
      <c r="G448">
        <v>4.5</v>
      </c>
      <c r="H448">
        <v>100</v>
      </c>
      <c r="I448" t="s">
        <v>342</v>
      </c>
      <c r="J448">
        <v>66</v>
      </c>
    </row>
    <row r="449" spans="1:10" x14ac:dyDescent="0.3">
      <c r="A449">
        <v>57903</v>
      </c>
      <c r="B449" t="s">
        <v>343</v>
      </c>
      <c r="C449" t="s">
        <v>11</v>
      </c>
      <c r="D449" t="s">
        <v>344</v>
      </c>
      <c r="E449" t="s">
        <v>241</v>
      </c>
      <c r="F449">
        <v>500</v>
      </c>
      <c r="G449">
        <v>3.8</v>
      </c>
      <c r="H449">
        <v>5000</v>
      </c>
      <c r="I449" t="s">
        <v>345</v>
      </c>
      <c r="J449">
        <v>33</v>
      </c>
    </row>
    <row r="450" spans="1:10" x14ac:dyDescent="0.3">
      <c r="A450">
        <v>57903</v>
      </c>
      <c r="B450" t="s">
        <v>343</v>
      </c>
      <c r="C450" t="s">
        <v>11</v>
      </c>
      <c r="D450" t="s">
        <v>344</v>
      </c>
      <c r="E450" t="s">
        <v>22</v>
      </c>
      <c r="F450">
        <v>500</v>
      </c>
      <c r="G450">
        <v>3.8</v>
      </c>
      <c r="H450">
        <v>5000</v>
      </c>
      <c r="I450" t="s">
        <v>345</v>
      </c>
      <c r="J450">
        <v>33</v>
      </c>
    </row>
    <row r="451" spans="1:10" x14ac:dyDescent="0.3">
      <c r="A451">
        <v>57903</v>
      </c>
      <c r="B451" t="s">
        <v>343</v>
      </c>
      <c r="C451" t="s">
        <v>11</v>
      </c>
      <c r="D451" t="s">
        <v>344</v>
      </c>
      <c r="E451" t="s">
        <v>24</v>
      </c>
      <c r="F451">
        <v>500</v>
      </c>
      <c r="G451">
        <v>3.8</v>
      </c>
      <c r="H451">
        <v>5000</v>
      </c>
      <c r="I451" t="s">
        <v>345</v>
      </c>
      <c r="J451">
        <v>33</v>
      </c>
    </row>
    <row r="452" spans="1:10" x14ac:dyDescent="0.3">
      <c r="A452">
        <v>57903</v>
      </c>
      <c r="B452" t="s">
        <v>343</v>
      </c>
      <c r="C452" t="s">
        <v>11</v>
      </c>
      <c r="D452" t="s">
        <v>344</v>
      </c>
      <c r="E452" t="s">
        <v>28</v>
      </c>
      <c r="F452">
        <v>500</v>
      </c>
      <c r="G452">
        <v>3.8</v>
      </c>
      <c r="H452">
        <v>5000</v>
      </c>
      <c r="I452" t="s">
        <v>345</v>
      </c>
      <c r="J452">
        <v>33</v>
      </c>
    </row>
    <row r="453" spans="1:10" x14ac:dyDescent="0.3">
      <c r="A453">
        <v>57903</v>
      </c>
      <c r="B453" t="s">
        <v>343</v>
      </c>
      <c r="C453" t="s">
        <v>11</v>
      </c>
      <c r="D453" t="s">
        <v>344</v>
      </c>
      <c r="E453" t="s">
        <v>17</v>
      </c>
      <c r="F453">
        <v>500</v>
      </c>
      <c r="G453">
        <v>3.8</v>
      </c>
      <c r="H453">
        <v>5000</v>
      </c>
      <c r="I453" t="s">
        <v>345</v>
      </c>
      <c r="J453">
        <v>33</v>
      </c>
    </row>
    <row r="454" spans="1:10" x14ac:dyDescent="0.3">
      <c r="A454">
        <v>57903</v>
      </c>
      <c r="B454" t="s">
        <v>343</v>
      </c>
      <c r="C454" t="s">
        <v>11</v>
      </c>
      <c r="D454" t="s">
        <v>344</v>
      </c>
      <c r="E454" t="s">
        <v>16</v>
      </c>
      <c r="F454">
        <v>500</v>
      </c>
      <c r="G454">
        <v>3.8</v>
      </c>
      <c r="H454">
        <v>5000</v>
      </c>
      <c r="I454" t="s">
        <v>345</v>
      </c>
      <c r="J454">
        <v>33</v>
      </c>
    </row>
    <row r="455" spans="1:10" x14ac:dyDescent="0.3">
      <c r="A455">
        <v>57903</v>
      </c>
      <c r="B455" t="s">
        <v>343</v>
      </c>
      <c r="C455" t="s">
        <v>11</v>
      </c>
      <c r="D455" t="s">
        <v>344</v>
      </c>
      <c r="E455" t="s">
        <v>29</v>
      </c>
      <c r="F455">
        <v>500</v>
      </c>
      <c r="G455">
        <v>3.8</v>
      </c>
      <c r="H455">
        <v>5000</v>
      </c>
      <c r="I455" t="s">
        <v>345</v>
      </c>
      <c r="J455">
        <v>33</v>
      </c>
    </row>
    <row r="456" spans="1:10" x14ac:dyDescent="0.3">
      <c r="A456">
        <v>57903</v>
      </c>
      <c r="B456" t="s">
        <v>343</v>
      </c>
      <c r="C456" t="s">
        <v>11</v>
      </c>
      <c r="D456" t="s">
        <v>344</v>
      </c>
      <c r="E456" t="s">
        <v>30</v>
      </c>
      <c r="F456">
        <v>500</v>
      </c>
      <c r="G456">
        <v>3.8</v>
      </c>
      <c r="H456">
        <v>5000</v>
      </c>
      <c r="I456" t="s">
        <v>345</v>
      </c>
      <c r="J456">
        <v>33</v>
      </c>
    </row>
    <row r="457" spans="1:10" x14ac:dyDescent="0.3">
      <c r="A457">
        <v>57903</v>
      </c>
      <c r="B457" t="s">
        <v>343</v>
      </c>
      <c r="C457" t="s">
        <v>11</v>
      </c>
      <c r="D457" t="s">
        <v>344</v>
      </c>
      <c r="E457" t="s">
        <v>13</v>
      </c>
      <c r="F457">
        <v>500</v>
      </c>
      <c r="G457">
        <v>3.8</v>
      </c>
      <c r="H457">
        <v>5000</v>
      </c>
      <c r="I457" t="s">
        <v>345</v>
      </c>
      <c r="J457">
        <v>33</v>
      </c>
    </row>
    <row r="458" spans="1:10" x14ac:dyDescent="0.3">
      <c r="A458">
        <v>58070</v>
      </c>
      <c r="B458" t="s">
        <v>10</v>
      </c>
      <c r="C458" t="s">
        <v>11</v>
      </c>
      <c r="D458" t="s">
        <v>346</v>
      </c>
      <c r="E458" t="s">
        <v>33</v>
      </c>
      <c r="F458">
        <v>400</v>
      </c>
      <c r="G458">
        <v>4.0999999999999996</v>
      </c>
      <c r="H458">
        <v>50</v>
      </c>
      <c r="I458" t="s">
        <v>347</v>
      </c>
      <c r="J458">
        <v>77</v>
      </c>
    </row>
    <row r="459" spans="1:10" x14ac:dyDescent="0.3">
      <c r="A459">
        <v>58070</v>
      </c>
      <c r="B459" t="s">
        <v>10</v>
      </c>
      <c r="C459" t="s">
        <v>11</v>
      </c>
      <c r="D459" t="s">
        <v>346</v>
      </c>
      <c r="E459" t="s">
        <v>348</v>
      </c>
      <c r="F459">
        <v>400</v>
      </c>
      <c r="G459">
        <v>4.0999999999999996</v>
      </c>
      <c r="H459">
        <v>50</v>
      </c>
      <c r="I459" t="s">
        <v>347</v>
      </c>
      <c r="J459">
        <v>77</v>
      </c>
    </row>
    <row r="460" spans="1:10" x14ac:dyDescent="0.3">
      <c r="A460">
        <v>58070</v>
      </c>
      <c r="B460" t="s">
        <v>10</v>
      </c>
      <c r="C460" t="s">
        <v>11</v>
      </c>
      <c r="D460" t="s">
        <v>346</v>
      </c>
      <c r="E460" t="s">
        <v>313</v>
      </c>
      <c r="F460">
        <v>400</v>
      </c>
      <c r="G460">
        <v>4.0999999999999996</v>
      </c>
      <c r="H460">
        <v>50</v>
      </c>
      <c r="I460" t="s">
        <v>347</v>
      </c>
      <c r="J460">
        <v>77</v>
      </c>
    </row>
    <row r="461" spans="1:10" x14ac:dyDescent="0.3">
      <c r="A461">
        <v>58289</v>
      </c>
      <c r="B461" t="s">
        <v>35</v>
      </c>
      <c r="C461" t="s">
        <v>11</v>
      </c>
      <c r="D461" t="s">
        <v>349</v>
      </c>
      <c r="E461" t="s">
        <v>350</v>
      </c>
      <c r="F461">
        <v>200</v>
      </c>
      <c r="G461">
        <v>3.8</v>
      </c>
      <c r="H461">
        <v>100</v>
      </c>
      <c r="I461" t="s">
        <v>351</v>
      </c>
      <c r="J461">
        <v>64</v>
      </c>
    </row>
    <row r="462" spans="1:10" x14ac:dyDescent="0.3">
      <c r="A462">
        <v>58289</v>
      </c>
      <c r="B462" t="s">
        <v>35</v>
      </c>
      <c r="C462" t="s">
        <v>11</v>
      </c>
      <c r="D462" t="s">
        <v>349</v>
      </c>
      <c r="E462" t="s">
        <v>45</v>
      </c>
      <c r="F462">
        <v>200</v>
      </c>
      <c r="G462">
        <v>3.8</v>
      </c>
      <c r="H462">
        <v>100</v>
      </c>
      <c r="I462" t="s">
        <v>351</v>
      </c>
      <c r="J462">
        <v>64</v>
      </c>
    </row>
    <row r="463" spans="1:10" x14ac:dyDescent="0.3">
      <c r="A463">
        <v>58289</v>
      </c>
      <c r="B463" t="s">
        <v>35</v>
      </c>
      <c r="C463" t="s">
        <v>11</v>
      </c>
      <c r="D463" t="s">
        <v>349</v>
      </c>
      <c r="E463" t="s">
        <v>57</v>
      </c>
      <c r="F463">
        <v>200</v>
      </c>
      <c r="G463">
        <v>3.8</v>
      </c>
      <c r="H463">
        <v>100</v>
      </c>
      <c r="I463" t="s">
        <v>351</v>
      </c>
      <c r="J463">
        <v>64</v>
      </c>
    </row>
    <row r="464" spans="1:10" x14ac:dyDescent="0.3">
      <c r="A464">
        <v>60071</v>
      </c>
      <c r="B464" t="s">
        <v>286</v>
      </c>
      <c r="C464" t="s">
        <v>11</v>
      </c>
      <c r="D464" t="s">
        <v>352</v>
      </c>
      <c r="E464" t="s">
        <v>34</v>
      </c>
      <c r="F464">
        <v>400</v>
      </c>
      <c r="G464">
        <v>4.2</v>
      </c>
      <c r="H464">
        <v>100</v>
      </c>
      <c r="I464" t="s">
        <v>353</v>
      </c>
      <c r="J464">
        <v>38</v>
      </c>
    </row>
    <row r="465" spans="1:10" x14ac:dyDescent="0.3">
      <c r="A465">
        <v>60071</v>
      </c>
      <c r="B465" t="s">
        <v>286</v>
      </c>
      <c r="C465" t="s">
        <v>11</v>
      </c>
      <c r="D465" t="s">
        <v>352</v>
      </c>
      <c r="E465" t="s">
        <v>98</v>
      </c>
      <c r="F465">
        <v>400</v>
      </c>
      <c r="G465">
        <v>4.2</v>
      </c>
      <c r="H465">
        <v>100</v>
      </c>
      <c r="I465" t="s">
        <v>353</v>
      </c>
      <c r="J465">
        <v>38</v>
      </c>
    </row>
    <row r="466" spans="1:10" x14ac:dyDescent="0.3">
      <c r="A466">
        <v>60071</v>
      </c>
      <c r="B466" t="s">
        <v>286</v>
      </c>
      <c r="C466" t="s">
        <v>11</v>
      </c>
      <c r="D466" t="s">
        <v>352</v>
      </c>
      <c r="E466" t="s">
        <v>33</v>
      </c>
      <c r="F466">
        <v>400</v>
      </c>
      <c r="G466">
        <v>4.2</v>
      </c>
      <c r="H466">
        <v>100</v>
      </c>
      <c r="I466" t="s">
        <v>353</v>
      </c>
      <c r="J466">
        <v>38</v>
      </c>
    </row>
    <row r="467" spans="1:10" x14ac:dyDescent="0.3">
      <c r="A467">
        <v>60071</v>
      </c>
      <c r="B467" t="s">
        <v>286</v>
      </c>
      <c r="C467" t="s">
        <v>11</v>
      </c>
      <c r="D467" t="s">
        <v>352</v>
      </c>
      <c r="E467" t="s">
        <v>17</v>
      </c>
      <c r="F467">
        <v>400</v>
      </c>
      <c r="G467">
        <v>4.2</v>
      </c>
      <c r="H467">
        <v>100</v>
      </c>
      <c r="I467" t="s">
        <v>353</v>
      </c>
      <c r="J467">
        <v>38</v>
      </c>
    </row>
    <row r="468" spans="1:10" x14ac:dyDescent="0.3">
      <c r="A468">
        <v>60071</v>
      </c>
      <c r="B468" t="s">
        <v>286</v>
      </c>
      <c r="C468" t="s">
        <v>11</v>
      </c>
      <c r="D468" t="s">
        <v>352</v>
      </c>
      <c r="E468" t="s">
        <v>59</v>
      </c>
      <c r="F468">
        <v>400</v>
      </c>
      <c r="G468">
        <v>4.2</v>
      </c>
      <c r="H468">
        <v>100</v>
      </c>
      <c r="I468" t="s">
        <v>353</v>
      </c>
      <c r="J468">
        <v>38</v>
      </c>
    </row>
    <row r="469" spans="1:10" x14ac:dyDescent="0.3">
      <c r="A469">
        <v>60071</v>
      </c>
      <c r="B469" t="s">
        <v>286</v>
      </c>
      <c r="C469" t="s">
        <v>11</v>
      </c>
      <c r="D469" t="s">
        <v>352</v>
      </c>
      <c r="E469" t="s">
        <v>42</v>
      </c>
      <c r="F469">
        <v>400</v>
      </c>
      <c r="G469">
        <v>4.2</v>
      </c>
      <c r="H469">
        <v>100</v>
      </c>
      <c r="I469" t="s">
        <v>353</v>
      </c>
      <c r="J469">
        <v>38</v>
      </c>
    </row>
    <row r="470" spans="1:10" x14ac:dyDescent="0.3">
      <c r="A470">
        <v>60071</v>
      </c>
      <c r="B470" t="s">
        <v>286</v>
      </c>
      <c r="C470" t="s">
        <v>11</v>
      </c>
      <c r="D470" t="s">
        <v>352</v>
      </c>
      <c r="E470" t="s">
        <v>68</v>
      </c>
      <c r="F470">
        <v>400</v>
      </c>
      <c r="G470">
        <v>4.2</v>
      </c>
      <c r="H470">
        <v>100</v>
      </c>
      <c r="I470" t="s">
        <v>353</v>
      </c>
      <c r="J470">
        <v>38</v>
      </c>
    </row>
    <row r="471" spans="1:10" x14ac:dyDescent="0.3">
      <c r="A471">
        <v>60071</v>
      </c>
      <c r="B471" t="s">
        <v>286</v>
      </c>
      <c r="C471" t="s">
        <v>11</v>
      </c>
      <c r="D471" t="s">
        <v>352</v>
      </c>
      <c r="E471" t="s">
        <v>29</v>
      </c>
      <c r="F471">
        <v>400</v>
      </c>
      <c r="G471">
        <v>4.2</v>
      </c>
      <c r="H471">
        <v>100</v>
      </c>
      <c r="I471" t="s">
        <v>353</v>
      </c>
      <c r="J471">
        <v>38</v>
      </c>
    </row>
    <row r="472" spans="1:10" x14ac:dyDescent="0.3">
      <c r="A472">
        <v>60071</v>
      </c>
      <c r="B472" t="s">
        <v>286</v>
      </c>
      <c r="C472" t="s">
        <v>11</v>
      </c>
      <c r="D472" t="s">
        <v>352</v>
      </c>
      <c r="E472" t="s">
        <v>57</v>
      </c>
      <c r="F472">
        <v>400</v>
      </c>
      <c r="G472">
        <v>4.2</v>
      </c>
      <c r="H472">
        <v>100</v>
      </c>
      <c r="I472" t="s">
        <v>353</v>
      </c>
      <c r="J472">
        <v>38</v>
      </c>
    </row>
    <row r="473" spans="1:10" x14ac:dyDescent="0.3">
      <c r="A473">
        <v>60214</v>
      </c>
      <c r="B473" t="s">
        <v>343</v>
      </c>
      <c r="C473" t="s">
        <v>11</v>
      </c>
      <c r="D473" t="s">
        <v>354</v>
      </c>
      <c r="E473" t="s">
        <v>45</v>
      </c>
      <c r="F473">
        <v>300</v>
      </c>
      <c r="G473">
        <v>3.2</v>
      </c>
      <c r="H473">
        <v>100</v>
      </c>
      <c r="I473" t="s">
        <v>355</v>
      </c>
      <c r="J473">
        <v>35</v>
      </c>
    </row>
    <row r="474" spans="1:10" x14ac:dyDescent="0.3">
      <c r="A474">
        <v>60214</v>
      </c>
      <c r="B474" t="s">
        <v>343</v>
      </c>
      <c r="C474" t="s">
        <v>11</v>
      </c>
      <c r="D474" t="s">
        <v>354</v>
      </c>
      <c r="E474" t="s">
        <v>17</v>
      </c>
      <c r="F474">
        <v>300</v>
      </c>
      <c r="G474">
        <v>3.2</v>
      </c>
      <c r="H474">
        <v>100</v>
      </c>
      <c r="I474" t="s">
        <v>355</v>
      </c>
      <c r="J474">
        <v>35</v>
      </c>
    </row>
    <row r="475" spans="1:10" x14ac:dyDescent="0.3">
      <c r="A475">
        <v>60214</v>
      </c>
      <c r="B475" t="s">
        <v>343</v>
      </c>
      <c r="C475" t="s">
        <v>11</v>
      </c>
      <c r="D475" t="s">
        <v>354</v>
      </c>
      <c r="E475" t="s">
        <v>24</v>
      </c>
      <c r="F475">
        <v>300</v>
      </c>
      <c r="G475">
        <v>3.2</v>
      </c>
      <c r="H475">
        <v>100</v>
      </c>
      <c r="I475" t="s">
        <v>355</v>
      </c>
      <c r="J475">
        <v>35</v>
      </c>
    </row>
    <row r="476" spans="1:10" x14ac:dyDescent="0.3">
      <c r="A476">
        <v>61315</v>
      </c>
      <c r="B476" t="s">
        <v>25</v>
      </c>
      <c r="C476" t="s">
        <v>11</v>
      </c>
      <c r="D476" t="s">
        <v>356</v>
      </c>
      <c r="E476" t="s">
        <v>34</v>
      </c>
      <c r="F476">
        <v>150</v>
      </c>
      <c r="G476">
        <v>4.2</v>
      </c>
      <c r="H476">
        <v>500</v>
      </c>
      <c r="I476" t="s">
        <v>357</v>
      </c>
      <c r="J476">
        <v>57</v>
      </c>
    </row>
    <row r="477" spans="1:10" x14ac:dyDescent="0.3">
      <c r="A477">
        <v>61315</v>
      </c>
      <c r="B477" t="s">
        <v>25</v>
      </c>
      <c r="C477" t="s">
        <v>11</v>
      </c>
      <c r="D477" t="s">
        <v>356</v>
      </c>
      <c r="E477" t="s">
        <v>184</v>
      </c>
      <c r="F477">
        <v>150</v>
      </c>
      <c r="G477">
        <v>4.2</v>
      </c>
      <c r="H477">
        <v>500</v>
      </c>
      <c r="I477" t="s">
        <v>357</v>
      </c>
      <c r="J477">
        <v>57</v>
      </c>
    </row>
    <row r="478" spans="1:10" x14ac:dyDescent="0.3">
      <c r="A478">
        <v>61315</v>
      </c>
      <c r="B478" t="s">
        <v>25</v>
      </c>
      <c r="C478" t="s">
        <v>11</v>
      </c>
      <c r="D478" t="s">
        <v>356</v>
      </c>
      <c r="E478" t="s">
        <v>57</v>
      </c>
      <c r="F478">
        <v>150</v>
      </c>
      <c r="G478">
        <v>4.2</v>
      </c>
      <c r="H478">
        <v>500</v>
      </c>
      <c r="I478" t="s">
        <v>357</v>
      </c>
      <c r="J478">
        <v>57</v>
      </c>
    </row>
    <row r="479" spans="1:10" x14ac:dyDescent="0.3">
      <c r="A479">
        <v>61315</v>
      </c>
      <c r="B479" t="s">
        <v>25</v>
      </c>
      <c r="C479" t="s">
        <v>11</v>
      </c>
      <c r="D479" t="s">
        <v>356</v>
      </c>
      <c r="E479" t="s">
        <v>358</v>
      </c>
      <c r="F479">
        <v>150</v>
      </c>
      <c r="G479">
        <v>4.2</v>
      </c>
      <c r="H479">
        <v>500</v>
      </c>
      <c r="I479" t="s">
        <v>357</v>
      </c>
      <c r="J479">
        <v>57</v>
      </c>
    </row>
    <row r="480" spans="1:10" x14ac:dyDescent="0.3">
      <c r="A480">
        <v>61315</v>
      </c>
      <c r="B480" t="s">
        <v>25</v>
      </c>
      <c r="C480" t="s">
        <v>11</v>
      </c>
      <c r="D480" t="s">
        <v>356</v>
      </c>
      <c r="E480" t="s">
        <v>120</v>
      </c>
      <c r="F480">
        <v>150</v>
      </c>
      <c r="G480">
        <v>4.2</v>
      </c>
      <c r="H480">
        <v>500</v>
      </c>
      <c r="I480" t="s">
        <v>357</v>
      </c>
      <c r="J480">
        <v>57</v>
      </c>
    </row>
    <row r="481" spans="1:10" x14ac:dyDescent="0.3">
      <c r="A481">
        <v>61315</v>
      </c>
      <c r="B481" t="s">
        <v>25</v>
      </c>
      <c r="C481" t="s">
        <v>11</v>
      </c>
      <c r="D481" t="s">
        <v>356</v>
      </c>
      <c r="E481" t="s">
        <v>70</v>
      </c>
      <c r="F481">
        <v>150</v>
      </c>
      <c r="G481">
        <v>4.2</v>
      </c>
      <c r="H481">
        <v>500</v>
      </c>
      <c r="I481" t="s">
        <v>357</v>
      </c>
      <c r="J481">
        <v>57</v>
      </c>
    </row>
    <row r="482" spans="1:10" x14ac:dyDescent="0.3">
      <c r="A482">
        <v>61315</v>
      </c>
      <c r="B482" t="s">
        <v>25</v>
      </c>
      <c r="C482" t="s">
        <v>11</v>
      </c>
      <c r="D482" t="s">
        <v>356</v>
      </c>
      <c r="E482" t="s">
        <v>47</v>
      </c>
      <c r="F482">
        <v>150</v>
      </c>
      <c r="G482">
        <v>4.2</v>
      </c>
      <c r="H482">
        <v>500</v>
      </c>
      <c r="I482" t="s">
        <v>357</v>
      </c>
      <c r="J482">
        <v>57</v>
      </c>
    </row>
    <row r="483" spans="1:10" x14ac:dyDescent="0.3">
      <c r="A483">
        <v>61315</v>
      </c>
      <c r="B483" t="s">
        <v>25</v>
      </c>
      <c r="C483" t="s">
        <v>11</v>
      </c>
      <c r="D483" t="s">
        <v>356</v>
      </c>
      <c r="E483" t="s">
        <v>182</v>
      </c>
      <c r="F483">
        <v>150</v>
      </c>
      <c r="G483">
        <v>4.2</v>
      </c>
      <c r="H483">
        <v>500</v>
      </c>
      <c r="I483" t="s">
        <v>357</v>
      </c>
      <c r="J483">
        <v>57</v>
      </c>
    </row>
    <row r="484" spans="1:10" x14ac:dyDescent="0.3">
      <c r="A484">
        <v>61315</v>
      </c>
      <c r="B484" t="s">
        <v>25</v>
      </c>
      <c r="C484" t="s">
        <v>11</v>
      </c>
      <c r="D484" t="s">
        <v>356</v>
      </c>
      <c r="E484" t="s">
        <v>33</v>
      </c>
      <c r="F484">
        <v>150</v>
      </c>
      <c r="G484">
        <v>4.2</v>
      </c>
      <c r="H484">
        <v>500</v>
      </c>
      <c r="I484" t="s">
        <v>357</v>
      </c>
      <c r="J484">
        <v>57</v>
      </c>
    </row>
    <row r="485" spans="1:10" x14ac:dyDescent="0.3">
      <c r="A485">
        <v>61931</v>
      </c>
      <c r="B485" t="s">
        <v>107</v>
      </c>
      <c r="C485" t="s">
        <v>11</v>
      </c>
      <c r="D485" t="s">
        <v>359</v>
      </c>
      <c r="E485" t="s">
        <v>16</v>
      </c>
      <c r="F485">
        <v>300</v>
      </c>
      <c r="G485">
        <v>4.0999999999999996</v>
      </c>
      <c r="H485">
        <v>50</v>
      </c>
      <c r="I485" t="s">
        <v>211</v>
      </c>
      <c r="J485">
        <v>30</v>
      </c>
    </row>
    <row r="486" spans="1:10" x14ac:dyDescent="0.3">
      <c r="A486">
        <v>61931</v>
      </c>
      <c r="B486" t="s">
        <v>107</v>
      </c>
      <c r="C486" t="s">
        <v>11</v>
      </c>
      <c r="D486" t="s">
        <v>359</v>
      </c>
      <c r="E486" t="s">
        <v>33</v>
      </c>
      <c r="F486">
        <v>300</v>
      </c>
      <c r="G486">
        <v>4.0999999999999996</v>
      </c>
      <c r="H486">
        <v>50</v>
      </c>
      <c r="I486" t="s">
        <v>211</v>
      </c>
      <c r="J486">
        <v>30</v>
      </c>
    </row>
    <row r="487" spans="1:10" x14ac:dyDescent="0.3">
      <c r="A487">
        <v>62456</v>
      </c>
      <c r="B487" t="s">
        <v>99</v>
      </c>
      <c r="C487" t="s">
        <v>11</v>
      </c>
      <c r="D487" t="s">
        <v>360</v>
      </c>
      <c r="E487" t="s">
        <v>34</v>
      </c>
      <c r="F487">
        <v>300</v>
      </c>
      <c r="G487">
        <v>4</v>
      </c>
      <c r="H487">
        <v>100</v>
      </c>
      <c r="I487" t="s">
        <v>361</v>
      </c>
      <c r="J487">
        <v>44</v>
      </c>
    </row>
    <row r="488" spans="1:10" x14ac:dyDescent="0.3">
      <c r="A488">
        <v>62509</v>
      </c>
      <c r="B488" t="s">
        <v>25</v>
      </c>
      <c r="C488" t="s">
        <v>11</v>
      </c>
      <c r="D488" t="s">
        <v>362</v>
      </c>
      <c r="E488" t="s">
        <v>29</v>
      </c>
      <c r="F488">
        <v>600</v>
      </c>
      <c r="G488">
        <v>4.0999999999999996</v>
      </c>
      <c r="H488">
        <v>100</v>
      </c>
      <c r="I488" t="s">
        <v>363</v>
      </c>
      <c r="J488">
        <v>52</v>
      </c>
    </row>
    <row r="489" spans="1:10" x14ac:dyDescent="0.3">
      <c r="A489">
        <v>62509</v>
      </c>
      <c r="B489" t="s">
        <v>25</v>
      </c>
      <c r="C489" t="s">
        <v>11</v>
      </c>
      <c r="D489" t="s">
        <v>362</v>
      </c>
      <c r="E489" t="s">
        <v>34</v>
      </c>
      <c r="F489">
        <v>600</v>
      </c>
      <c r="G489">
        <v>4.0999999999999996</v>
      </c>
      <c r="H489">
        <v>100</v>
      </c>
      <c r="I489" t="s">
        <v>363</v>
      </c>
      <c r="J489">
        <v>52</v>
      </c>
    </row>
    <row r="490" spans="1:10" x14ac:dyDescent="0.3">
      <c r="A490">
        <v>63891</v>
      </c>
      <c r="B490" t="s">
        <v>99</v>
      </c>
      <c r="C490" t="s">
        <v>11</v>
      </c>
      <c r="D490" t="s">
        <v>364</v>
      </c>
      <c r="E490" t="s">
        <v>55</v>
      </c>
      <c r="F490">
        <v>250</v>
      </c>
      <c r="G490">
        <v>2.6</v>
      </c>
      <c r="H490">
        <v>20</v>
      </c>
      <c r="I490" t="s">
        <v>365</v>
      </c>
      <c r="J490">
        <v>46</v>
      </c>
    </row>
    <row r="491" spans="1:10" x14ac:dyDescent="0.3">
      <c r="A491">
        <v>63891</v>
      </c>
      <c r="B491" t="s">
        <v>99</v>
      </c>
      <c r="C491" t="s">
        <v>11</v>
      </c>
      <c r="D491" t="s">
        <v>364</v>
      </c>
      <c r="E491" t="s">
        <v>57</v>
      </c>
      <c r="F491">
        <v>250</v>
      </c>
      <c r="G491">
        <v>2.6</v>
      </c>
      <c r="H491">
        <v>20</v>
      </c>
      <c r="I491" t="s">
        <v>365</v>
      </c>
      <c r="J491">
        <v>46</v>
      </c>
    </row>
    <row r="492" spans="1:10" x14ac:dyDescent="0.3">
      <c r="A492">
        <v>63891</v>
      </c>
      <c r="B492" t="s">
        <v>99</v>
      </c>
      <c r="C492" t="s">
        <v>11</v>
      </c>
      <c r="D492" t="s">
        <v>364</v>
      </c>
      <c r="E492" t="s">
        <v>33</v>
      </c>
      <c r="F492">
        <v>250</v>
      </c>
      <c r="G492">
        <v>2.6</v>
      </c>
      <c r="H492">
        <v>20</v>
      </c>
      <c r="I492" t="s">
        <v>365</v>
      </c>
      <c r="J492">
        <v>46</v>
      </c>
    </row>
    <row r="493" spans="1:10" x14ac:dyDescent="0.3">
      <c r="A493">
        <v>64595</v>
      </c>
      <c r="B493" t="s">
        <v>89</v>
      </c>
      <c r="C493" t="s">
        <v>11</v>
      </c>
      <c r="D493" t="s">
        <v>366</v>
      </c>
      <c r="E493" t="s">
        <v>47</v>
      </c>
      <c r="F493">
        <v>300</v>
      </c>
      <c r="G493">
        <v>3.7</v>
      </c>
      <c r="H493">
        <v>500</v>
      </c>
      <c r="I493" t="s">
        <v>367</v>
      </c>
      <c r="J493">
        <v>33</v>
      </c>
    </row>
    <row r="494" spans="1:10" x14ac:dyDescent="0.3">
      <c r="A494">
        <v>64972</v>
      </c>
      <c r="B494" t="s">
        <v>25</v>
      </c>
      <c r="C494" t="s">
        <v>11</v>
      </c>
      <c r="D494" t="s">
        <v>368</v>
      </c>
      <c r="E494" t="s">
        <v>59</v>
      </c>
      <c r="F494">
        <v>1500</v>
      </c>
      <c r="G494">
        <v>2.9</v>
      </c>
      <c r="H494">
        <v>80</v>
      </c>
      <c r="I494" t="s">
        <v>369</v>
      </c>
      <c r="J494">
        <v>66</v>
      </c>
    </row>
    <row r="495" spans="1:10" x14ac:dyDescent="0.3">
      <c r="A495">
        <v>64972</v>
      </c>
      <c r="B495" t="s">
        <v>25</v>
      </c>
      <c r="C495" t="s">
        <v>11</v>
      </c>
      <c r="D495" t="s">
        <v>368</v>
      </c>
      <c r="E495" t="s">
        <v>16</v>
      </c>
      <c r="F495">
        <v>1500</v>
      </c>
      <c r="G495">
        <v>2.9</v>
      </c>
      <c r="H495">
        <v>80</v>
      </c>
      <c r="I495" t="s">
        <v>369</v>
      </c>
      <c r="J495">
        <v>66</v>
      </c>
    </row>
    <row r="496" spans="1:10" x14ac:dyDescent="0.3">
      <c r="A496">
        <v>64972</v>
      </c>
      <c r="B496" t="s">
        <v>25</v>
      </c>
      <c r="C496" t="s">
        <v>11</v>
      </c>
      <c r="D496" t="s">
        <v>368</v>
      </c>
      <c r="E496" t="s">
        <v>52</v>
      </c>
      <c r="F496">
        <v>1500</v>
      </c>
      <c r="G496">
        <v>2.9</v>
      </c>
      <c r="H496">
        <v>80</v>
      </c>
      <c r="I496" t="s">
        <v>369</v>
      </c>
      <c r="J496">
        <v>66</v>
      </c>
    </row>
    <row r="497" spans="1:10" x14ac:dyDescent="0.3">
      <c r="A497">
        <v>65483</v>
      </c>
      <c r="B497" t="s">
        <v>238</v>
      </c>
      <c r="C497" t="s">
        <v>11</v>
      </c>
      <c r="D497" t="s">
        <v>370</v>
      </c>
      <c r="E497" t="s">
        <v>22</v>
      </c>
      <c r="F497">
        <v>250</v>
      </c>
      <c r="G497">
        <v>4.4000000000000004</v>
      </c>
      <c r="H497">
        <v>1000</v>
      </c>
      <c r="I497" t="s">
        <v>238</v>
      </c>
      <c r="J497">
        <v>27</v>
      </c>
    </row>
    <row r="498" spans="1:10" x14ac:dyDescent="0.3">
      <c r="A498">
        <v>65483</v>
      </c>
      <c r="B498" t="s">
        <v>238</v>
      </c>
      <c r="C498" t="s">
        <v>11</v>
      </c>
      <c r="D498" t="s">
        <v>370</v>
      </c>
      <c r="E498" t="s">
        <v>140</v>
      </c>
      <c r="F498">
        <v>250</v>
      </c>
      <c r="G498">
        <v>4.4000000000000004</v>
      </c>
      <c r="H498">
        <v>1000</v>
      </c>
      <c r="I498" t="s">
        <v>238</v>
      </c>
      <c r="J498">
        <v>27</v>
      </c>
    </row>
    <row r="499" spans="1:10" x14ac:dyDescent="0.3">
      <c r="A499">
        <v>65483</v>
      </c>
      <c r="B499" t="s">
        <v>238</v>
      </c>
      <c r="C499" t="s">
        <v>11</v>
      </c>
      <c r="D499" t="s">
        <v>370</v>
      </c>
      <c r="E499" t="s">
        <v>331</v>
      </c>
      <c r="F499">
        <v>250</v>
      </c>
      <c r="G499">
        <v>4.4000000000000004</v>
      </c>
      <c r="H499">
        <v>1000</v>
      </c>
      <c r="I499" t="s">
        <v>238</v>
      </c>
      <c r="J499">
        <v>27</v>
      </c>
    </row>
    <row r="500" spans="1:10" x14ac:dyDescent="0.3">
      <c r="A500">
        <v>65483</v>
      </c>
      <c r="B500" t="s">
        <v>238</v>
      </c>
      <c r="C500" t="s">
        <v>11</v>
      </c>
      <c r="D500" t="s">
        <v>370</v>
      </c>
      <c r="E500" t="s">
        <v>24</v>
      </c>
      <c r="F500">
        <v>250</v>
      </c>
      <c r="G500">
        <v>4.4000000000000004</v>
      </c>
      <c r="H500">
        <v>1000</v>
      </c>
      <c r="I500" t="s">
        <v>238</v>
      </c>
      <c r="J500">
        <v>27</v>
      </c>
    </row>
    <row r="501" spans="1:10" x14ac:dyDescent="0.3">
      <c r="A501">
        <v>65921</v>
      </c>
      <c r="B501" t="s">
        <v>10</v>
      </c>
      <c r="C501" t="s">
        <v>11</v>
      </c>
      <c r="D501" t="s">
        <v>371</v>
      </c>
      <c r="E501" t="s">
        <v>19</v>
      </c>
      <c r="F501">
        <v>400</v>
      </c>
      <c r="G501">
        <v>4.2</v>
      </c>
      <c r="H501">
        <v>100</v>
      </c>
      <c r="I501" t="s">
        <v>372</v>
      </c>
      <c r="J501">
        <v>77</v>
      </c>
    </row>
    <row r="502" spans="1:10" x14ac:dyDescent="0.3">
      <c r="A502">
        <v>65921</v>
      </c>
      <c r="B502" t="s">
        <v>10</v>
      </c>
      <c r="C502" t="s">
        <v>11</v>
      </c>
      <c r="D502" t="s">
        <v>371</v>
      </c>
      <c r="E502" t="s">
        <v>17</v>
      </c>
      <c r="F502">
        <v>400</v>
      </c>
      <c r="G502">
        <v>4.2</v>
      </c>
      <c r="H502">
        <v>100</v>
      </c>
      <c r="I502" t="s">
        <v>372</v>
      </c>
      <c r="J502">
        <v>77</v>
      </c>
    </row>
    <row r="503" spans="1:10" x14ac:dyDescent="0.3">
      <c r="A503">
        <v>66666</v>
      </c>
      <c r="B503" t="s">
        <v>107</v>
      </c>
      <c r="C503" t="s">
        <v>11</v>
      </c>
      <c r="D503" t="s">
        <v>373</v>
      </c>
      <c r="E503" t="s">
        <v>33</v>
      </c>
      <c r="F503">
        <v>200</v>
      </c>
      <c r="G503">
        <v>4.3</v>
      </c>
      <c r="H503">
        <v>100</v>
      </c>
      <c r="I503" t="s">
        <v>109</v>
      </c>
      <c r="J503">
        <v>48</v>
      </c>
    </row>
    <row r="504" spans="1:10" x14ac:dyDescent="0.3">
      <c r="A504">
        <v>66666</v>
      </c>
      <c r="B504" t="s">
        <v>107</v>
      </c>
      <c r="C504" t="s">
        <v>11</v>
      </c>
      <c r="D504" t="s">
        <v>373</v>
      </c>
      <c r="E504" t="s">
        <v>34</v>
      </c>
      <c r="F504">
        <v>200</v>
      </c>
      <c r="G504">
        <v>4.3</v>
      </c>
      <c r="H504">
        <v>100</v>
      </c>
      <c r="I504" t="s">
        <v>109</v>
      </c>
      <c r="J504">
        <v>48</v>
      </c>
    </row>
    <row r="505" spans="1:10" x14ac:dyDescent="0.3">
      <c r="A505">
        <v>66936</v>
      </c>
      <c r="B505" t="s">
        <v>25</v>
      </c>
      <c r="C505" t="s">
        <v>11</v>
      </c>
      <c r="D505" t="s">
        <v>374</v>
      </c>
      <c r="E505" t="s">
        <v>33</v>
      </c>
      <c r="F505">
        <v>450</v>
      </c>
      <c r="G505">
        <v>3.9</v>
      </c>
      <c r="H505">
        <v>50</v>
      </c>
      <c r="I505" t="s">
        <v>375</v>
      </c>
      <c r="J505">
        <v>61</v>
      </c>
    </row>
    <row r="506" spans="1:10" x14ac:dyDescent="0.3">
      <c r="A506">
        <v>66936</v>
      </c>
      <c r="B506" t="s">
        <v>25</v>
      </c>
      <c r="C506" t="s">
        <v>11</v>
      </c>
      <c r="D506" t="s">
        <v>374</v>
      </c>
      <c r="E506" t="s">
        <v>59</v>
      </c>
      <c r="F506">
        <v>450</v>
      </c>
      <c r="G506">
        <v>3.9</v>
      </c>
      <c r="H506">
        <v>50</v>
      </c>
      <c r="I506" t="s">
        <v>375</v>
      </c>
      <c r="J506">
        <v>61</v>
      </c>
    </row>
    <row r="507" spans="1:10" x14ac:dyDescent="0.3">
      <c r="A507">
        <v>66936</v>
      </c>
      <c r="B507" t="s">
        <v>25</v>
      </c>
      <c r="C507" t="s">
        <v>11</v>
      </c>
      <c r="D507" t="s">
        <v>374</v>
      </c>
      <c r="E507" t="s">
        <v>57</v>
      </c>
      <c r="F507">
        <v>450</v>
      </c>
      <c r="G507">
        <v>3.9</v>
      </c>
      <c r="H507">
        <v>50</v>
      </c>
      <c r="I507" t="s">
        <v>375</v>
      </c>
      <c r="J507">
        <v>61</v>
      </c>
    </row>
    <row r="508" spans="1:10" x14ac:dyDescent="0.3">
      <c r="A508">
        <v>67296</v>
      </c>
      <c r="B508" t="s">
        <v>231</v>
      </c>
      <c r="C508" t="s">
        <v>11</v>
      </c>
      <c r="D508" t="s">
        <v>376</v>
      </c>
      <c r="E508" t="s">
        <v>68</v>
      </c>
      <c r="F508">
        <v>300</v>
      </c>
      <c r="G508">
        <v>4.0999999999999996</v>
      </c>
      <c r="H508">
        <v>100</v>
      </c>
      <c r="I508" t="s">
        <v>377</v>
      </c>
      <c r="J508">
        <v>67</v>
      </c>
    </row>
    <row r="509" spans="1:10" x14ac:dyDescent="0.3">
      <c r="A509">
        <v>70016</v>
      </c>
      <c r="B509" t="s">
        <v>99</v>
      </c>
      <c r="C509" t="s">
        <v>11</v>
      </c>
      <c r="D509" t="s">
        <v>378</v>
      </c>
      <c r="E509" t="s">
        <v>68</v>
      </c>
      <c r="F509">
        <v>450</v>
      </c>
      <c r="G509">
        <v>4.5</v>
      </c>
      <c r="H509">
        <v>100</v>
      </c>
      <c r="I509" t="s">
        <v>379</v>
      </c>
      <c r="J509">
        <v>40</v>
      </c>
    </row>
    <row r="510" spans="1:10" x14ac:dyDescent="0.3">
      <c r="A510">
        <v>70016</v>
      </c>
      <c r="B510" t="s">
        <v>99</v>
      </c>
      <c r="C510" t="s">
        <v>11</v>
      </c>
      <c r="D510" t="s">
        <v>378</v>
      </c>
      <c r="E510" t="s">
        <v>29</v>
      </c>
      <c r="F510">
        <v>450</v>
      </c>
      <c r="G510">
        <v>4.5</v>
      </c>
      <c r="H510">
        <v>100</v>
      </c>
      <c r="I510" t="s">
        <v>379</v>
      </c>
      <c r="J510">
        <v>40</v>
      </c>
    </row>
    <row r="511" spans="1:10" x14ac:dyDescent="0.3">
      <c r="A511">
        <v>70054</v>
      </c>
      <c r="B511" t="s">
        <v>380</v>
      </c>
      <c r="C511" t="s">
        <v>11</v>
      </c>
      <c r="D511" t="s">
        <v>381</v>
      </c>
      <c r="E511" t="s">
        <v>45</v>
      </c>
      <c r="F511">
        <v>300</v>
      </c>
      <c r="G511">
        <v>3.7</v>
      </c>
      <c r="H511">
        <v>1000</v>
      </c>
      <c r="I511" t="s">
        <v>382</v>
      </c>
      <c r="J511">
        <v>74</v>
      </c>
    </row>
    <row r="512" spans="1:10" x14ac:dyDescent="0.3">
      <c r="A512">
        <v>70054</v>
      </c>
      <c r="B512" t="s">
        <v>380</v>
      </c>
      <c r="C512" t="s">
        <v>11</v>
      </c>
      <c r="D512" t="s">
        <v>381</v>
      </c>
      <c r="E512" t="s">
        <v>17</v>
      </c>
      <c r="F512">
        <v>300</v>
      </c>
      <c r="G512">
        <v>3.7</v>
      </c>
      <c r="H512">
        <v>1000</v>
      </c>
      <c r="I512" t="s">
        <v>382</v>
      </c>
      <c r="J512">
        <v>74</v>
      </c>
    </row>
    <row r="513" spans="1:10" x14ac:dyDescent="0.3">
      <c r="A513">
        <v>70054</v>
      </c>
      <c r="B513" t="s">
        <v>380</v>
      </c>
      <c r="C513" t="s">
        <v>11</v>
      </c>
      <c r="D513" t="s">
        <v>381</v>
      </c>
      <c r="E513" t="s">
        <v>24</v>
      </c>
      <c r="F513">
        <v>300</v>
      </c>
      <c r="G513">
        <v>3.7</v>
      </c>
      <c r="H513">
        <v>1000</v>
      </c>
      <c r="I513" t="s">
        <v>382</v>
      </c>
      <c r="J513">
        <v>74</v>
      </c>
    </row>
    <row r="514" spans="1:10" x14ac:dyDescent="0.3">
      <c r="A514">
        <v>70577</v>
      </c>
      <c r="B514" t="s">
        <v>127</v>
      </c>
      <c r="C514" t="s">
        <v>11</v>
      </c>
      <c r="D514" t="s">
        <v>383</v>
      </c>
      <c r="E514" t="s">
        <v>17</v>
      </c>
      <c r="F514">
        <v>200</v>
      </c>
      <c r="G514">
        <v>4.3</v>
      </c>
      <c r="H514">
        <v>20</v>
      </c>
      <c r="I514" t="s">
        <v>384</v>
      </c>
      <c r="J514">
        <v>54</v>
      </c>
    </row>
    <row r="515" spans="1:10" x14ac:dyDescent="0.3">
      <c r="A515">
        <v>70577</v>
      </c>
      <c r="B515" t="s">
        <v>127</v>
      </c>
      <c r="C515" t="s">
        <v>11</v>
      </c>
      <c r="D515" t="s">
        <v>383</v>
      </c>
      <c r="E515" t="s">
        <v>47</v>
      </c>
      <c r="F515">
        <v>200</v>
      </c>
      <c r="G515">
        <v>4.3</v>
      </c>
      <c r="H515">
        <v>20</v>
      </c>
      <c r="I515" t="s">
        <v>384</v>
      </c>
      <c r="J515">
        <v>54</v>
      </c>
    </row>
    <row r="516" spans="1:10" x14ac:dyDescent="0.3">
      <c r="A516">
        <v>70577</v>
      </c>
      <c r="B516" t="s">
        <v>127</v>
      </c>
      <c r="C516" t="s">
        <v>11</v>
      </c>
      <c r="D516" t="s">
        <v>383</v>
      </c>
      <c r="E516" t="s">
        <v>45</v>
      </c>
      <c r="F516">
        <v>200</v>
      </c>
      <c r="G516">
        <v>4.3</v>
      </c>
      <c r="H516">
        <v>20</v>
      </c>
      <c r="I516" t="s">
        <v>384</v>
      </c>
      <c r="J516">
        <v>54</v>
      </c>
    </row>
    <row r="517" spans="1:10" x14ac:dyDescent="0.3">
      <c r="A517">
        <v>70894</v>
      </c>
      <c r="B517" t="s">
        <v>77</v>
      </c>
      <c r="C517" t="s">
        <v>11</v>
      </c>
      <c r="D517" t="s">
        <v>385</v>
      </c>
      <c r="E517" t="s">
        <v>17</v>
      </c>
      <c r="F517">
        <v>200</v>
      </c>
      <c r="G517">
        <v>4.2</v>
      </c>
      <c r="H517">
        <v>100</v>
      </c>
      <c r="I517" t="s">
        <v>386</v>
      </c>
      <c r="J517">
        <v>39</v>
      </c>
    </row>
    <row r="518" spans="1:10" x14ac:dyDescent="0.3">
      <c r="A518">
        <v>70894</v>
      </c>
      <c r="B518" t="s">
        <v>77</v>
      </c>
      <c r="C518" t="s">
        <v>11</v>
      </c>
      <c r="D518" t="s">
        <v>385</v>
      </c>
      <c r="E518" t="s">
        <v>33</v>
      </c>
      <c r="F518">
        <v>200</v>
      </c>
      <c r="G518">
        <v>4.2</v>
      </c>
      <c r="H518">
        <v>100</v>
      </c>
      <c r="I518" t="s">
        <v>386</v>
      </c>
      <c r="J518">
        <v>39</v>
      </c>
    </row>
    <row r="519" spans="1:10" x14ac:dyDescent="0.3">
      <c r="A519">
        <v>70942</v>
      </c>
      <c r="B519" t="s">
        <v>77</v>
      </c>
      <c r="C519" t="s">
        <v>11</v>
      </c>
      <c r="D519" t="s">
        <v>387</v>
      </c>
      <c r="E519" t="s">
        <v>17</v>
      </c>
      <c r="F519">
        <v>250</v>
      </c>
      <c r="G519">
        <v>4</v>
      </c>
      <c r="H519">
        <v>500</v>
      </c>
      <c r="I519" t="s">
        <v>317</v>
      </c>
      <c r="J519">
        <v>38</v>
      </c>
    </row>
    <row r="520" spans="1:10" x14ac:dyDescent="0.3">
      <c r="A520">
        <v>70942</v>
      </c>
      <c r="B520" t="s">
        <v>77</v>
      </c>
      <c r="C520" t="s">
        <v>11</v>
      </c>
      <c r="D520" t="s">
        <v>387</v>
      </c>
      <c r="E520" t="s">
        <v>33</v>
      </c>
      <c r="F520">
        <v>250</v>
      </c>
      <c r="G520">
        <v>4</v>
      </c>
      <c r="H520">
        <v>500</v>
      </c>
      <c r="I520" t="s">
        <v>317</v>
      </c>
      <c r="J520">
        <v>38</v>
      </c>
    </row>
    <row r="521" spans="1:10" x14ac:dyDescent="0.3">
      <c r="A521">
        <v>71591</v>
      </c>
      <c r="B521" t="s">
        <v>25</v>
      </c>
      <c r="C521" t="s">
        <v>11</v>
      </c>
      <c r="D521" t="s">
        <v>388</v>
      </c>
      <c r="E521" t="s">
        <v>33</v>
      </c>
      <c r="F521">
        <v>250</v>
      </c>
      <c r="G521">
        <v>4</v>
      </c>
      <c r="H521">
        <v>100</v>
      </c>
      <c r="I521" t="s">
        <v>389</v>
      </c>
      <c r="J521">
        <v>75</v>
      </c>
    </row>
    <row r="522" spans="1:10" x14ac:dyDescent="0.3">
      <c r="A522">
        <v>71591</v>
      </c>
      <c r="B522" t="s">
        <v>25</v>
      </c>
      <c r="C522" t="s">
        <v>11</v>
      </c>
      <c r="D522" t="s">
        <v>388</v>
      </c>
      <c r="E522" t="s">
        <v>57</v>
      </c>
      <c r="F522">
        <v>250</v>
      </c>
      <c r="G522">
        <v>4</v>
      </c>
      <c r="H522">
        <v>100</v>
      </c>
      <c r="I522" t="s">
        <v>389</v>
      </c>
      <c r="J522">
        <v>75</v>
      </c>
    </row>
    <row r="523" spans="1:10" x14ac:dyDescent="0.3">
      <c r="A523">
        <v>71596</v>
      </c>
      <c r="B523" t="s">
        <v>71</v>
      </c>
      <c r="C523" t="s">
        <v>11</v>
      </c>
      <c r="D523" t="s">
        <v>390</v>
      </c>
      <c r="E523" t="s">
        <v>57</v>
      </c>
      <c r="F523">
        <v>300</v>
      </c>
      <c r="G523">
        <v>4.5</v>
      </c>
      <c r="H523">
        <v>50</v>
      </c>
      <c r="I523" t="s">
        <v>391</v>
      </c>
      <c r="J523">
        <v>68</v>
      </c>
    </row>
    <row r="524" spans="1:10" x14ac:dyDescent="0.3">
      <c r="A524">
        <v>71596</v>
      </c>
      <c r="B524" t="s">
        <v>71</v>
      </c>
      <c r="C524" t="s">
        <v>11</v>
      </c>
      <c r="D524" t="s">
        <v>390</v>
      </c>
      <c r="E524" t="s">
        <v>33</v>
      </c>
      <c r="F524">
        <v>300</v>
      </c>
      <c r="G524">
        <v>4.5</v>
      </c>
      <c r="H524">
        <v>50</v>
      </c>
      <c r="I524" t="s">
        <v>391</v>
      </c>
      <c r="J524">
        <v>68</v>
      </c>
    </row>
    <row r="525" spans="1:10" x14ac:dyDescent="0.3">
      <c r="A525">
        <v>71645</v>
      </c>
      <c r="B525" t="s">
        <v>228</v>
      </c>
      <c r="C525" t="s">
        <v>11</v>
      </c>
      <c r="D525" t="s">
        <v>392</v>
      </c>
      <c r="E525" t="s">
        <v>24</v>
      </c>
      <c r="F525">
        <v>300</v>
      </c>
      <c r="G525">
        <v>4.3</v>
      </c>
      <c r="H525">
        <v>500</v>
      </c>
      <c r="I525" t="s">
        <v>393</v>
      </c>
      <c r="J525">
        <v>43</v>
      </c>
    </row>
    <row r="526" spans="1:10" x14ac:dyDescent="0.3">
      <c r="A526">
        <v>71645</v>
      </c>
      <c r="B526" t="s">
        <v>228</v>
      </c>
      <c r="C526" t="s">
        <v>11</v>
      </c>
      <c r="D526" t="s">
        <v>392</v>
      </c>
      <c r="E526" t="s">
        <v>110</v>
      </c>
      <c r="F526">
        <v>300</v>
      </c>
      <c r="G526">
        <v>4.3</v>
      </c>
      <c r="H526">
        <v>500</v>
      </c>
      <c r="I526" t="s">
        <v>393</v>
      </c>
      <c r="J526">
        <v>43</v>
      </c>
    </row>
    <row r="527" spans="1:10" x14ac:dyDescent="0.3">
      <c r="A527">
        <v>72566</v>
      </c>
      <c r="B527" t="s">
        <v>394</v>
      </c>
      <c r="C527" t="s">
        <v>11</v>
      </c>
      <c r="D527" t="s">
        <v>395</v>
      </c>
      <c r="E527" t="s">
        <v>34</v>
      </c>
      <c r="F527">
        <v>200</v>
      </c>
      <c r="G527">
        <v>4.0999999999999996</v>
      </c>
      <c r="H527">
        <v>20</v>
      </c>
      <c r="I527" t="s">
        <v>396</v>
      </c>
      <c r="J527">
        <v>67</v>
      </c>
    </row>
    <row r="528" spans="1:10" x14ac:dyDescent="0.3">
      <c r="A528">
        <v>74137</v>
      </c>
      <c r="B528" t="s">
        <v>397</v>
      </c>
      <c r="C528" t="s">
        <v>11</v>
      </c>
      <c r="D528" t="s">
        <v>398</v>
      </c>
      <c r="E528" t="s">
        <v>47</v>
      </c>
      <c r="F528">
        <v>200</v>
      </c>
      <c r="G528">
        <v>4.3</v>
      </c>
      <c r="H528">
        <v>1000</v>
      </c>
      <c r="I528" t="s">
        <v>399</v>
      </c>
      <c r="J528">
        <v>66</v>
      </c>
    </row>
    <row r="529" spans="1:10" x14ac:dyDescent="0.3">
      <c r="A529">
        <v>74137</v>
      </c>
      <c r="B529" t="s">
        <v>397</v>
      </c>
      <c r="C529" t="s">
        <v>11</v>
      </c>
      <c r="D529" t="s">
        <v>398</v>
      </c>
      <c r="E529" t="s">
        <v>17</v>
      </c>
      <c r="F529">
        <v>200</v>
      </c>
      <c r="G529">
        <v>4.3</v>
      </c>
      <c r="H529">
        <v>1000</v>
      </c>
      <c r="I529" t="s">
        <v>399</v>
      </c>
      <c r="J529">
        <v>66</v>
      </c>
    </row>
    <row r="530" spans="1:10" x14ac:dyDescent="0.3">
      <c r="A530">
        <v>74340</v>
      </c>
      <c r="B530" t="s">
        <v>61</v>
      </c>
      <c r="C530" t="s">
        <v>11</v>
      </c>
      <c r="D530" t="s">
        <v>400</v>
      </c>
      <c r="E530" t="s">
        <v>401</v>
      </c>
      <c r="F530">
        <v>200</v>
      </c>
      <c r="G530">
        <v>4.0999999999999996</v>
      </c>
      <c r="H530">
        <v>100</v>
      </c>
      <c r="I530" t="s">
        <v>402</v>
      </c>
      <c r="J530">
        <v>41</v>
      </c>
    </row>
    <row r="531" spans="1:10" x14ac:dyDescent="0.3">
      <c r="A531">
        <v>74340</v>
      </c>
      <c r="B531" t="s">
        <v>61</v>
      </c>
      <c r="C531" t="s">
        <v>11</v>
      </c>
      <c r="D531" t="s">
        <v>400</v>
      </c>
      <c r="E531" t="s">
        <v>45</v>
      </c>
      <c r="F531">
        <v>200</v>
      </c>
      <c r="G531">
        <v>4.0999999999999996</v>
      </c>
      <c r="H531">
        <v>100</v>
      </c>
      <c r="I531" t="s">
        <v>402</v>
      </c>
      <c r="J531">
        <v>41</v>
      </c>
    </row>
    <row r="532" spans="1:10" x14ac:dyDescent="0.3">
      <c r="A532">
        <v>74340</v>
      </c>
      <c r="B532" t="s">
        <v>61</v>
      </c>
      <c r="C532" t="s">
        <v>11</v>
      </c>
      <c r="D532" t="s">
        <v>400</v>
      </c>
      <c r="E532" t="s">
        <v>17</v>
      </c>
      <c r="F532">
        <v>200</v>
      </c>
      <c r="G532">
        <v>4.0999999999999996</v>
      </c>
      <c r="H532">
        <v>100</v>
      </c>
      <c r="I532" t="s">
        <v>402</v>
      </c>
      <c r="J532">
        <v>41</v>
      </c>
    </row>
    <row r="533" spans="1:10" x14ac:dyDescent="0.3">
      <c r="A533">
        <v>74340</v>
      </c>
      <c r="B533" t="s">
        <v>61</v>
      </c>
      <c r="C533" t="s">
        <v>11</v>
      </c>
      <c r="D533" t="s">
        <v>400</v>
      </c>
      <c r="E533" t="s">
        <v>403</v>
      </c>
      <c r="F533">
        <v>200</v>
      </c>
      <c r="G533">
        <v>4.0999999999999996</v>
      </c>
      <c r="H533">
        <v>100</v>
      </c>
      <c r="I533" t="s">
        <v>402</v>
      </c>
      <c r="J533">
        <v>41</v>
      </c>
    </row>
    <row r="534" spans="1:10" x14ac:dyDescent="0.3">
      <c r="A534">
        <v>74340</v>
      </c>
      <c r="B534" t="s">
        <v>61</v>
      </c>
      <c r="C534" t="s">
        <v>11</v>
      </c>
      <c r="D534" t="s">
        <v>400</v>
      </c>
      <c r="E534" t="s">
        <v>404</v>
      </c>
      <c r="F534">
        <v>200</v>
      </c>
      <c r="G534">
        <v>4.0999999999999996</v>
      </c>
      <c r="H534">
        <v>100</v>
      </c>
      <c r="I534" t="s">
        <v>402</v>
      </c>
      <c r="J534">
        <v>41</v>
      </c>
    </row>
    <row r="535" spans="1:10" x14ac:dyDescent="0.3">
      <c r="A535">
        <v>74340</v>
      </c>
      <c r="B535" t="s">
        <v>61</v>
      </c>
      <c r="C535" t="s">
        <v>11</v>
      </c>
      <c r="D535" t="s">
        <v>400</v>
      </c>
      <c r="E535" t="s">
        <v>57</v>
      </c>
      <c r="F535">
        <v>200</v>
      </c>
      <c r="G535">
        <v>4.0999999999999996</v>
      </c>
      <c r="H535">
        <v>100</v>
      </c>
      <c r="I535" t="s">
        <v>402</v>
      </c>
      <c r="J535">
        <v>41</v>
      </c>
    </row>
    <row r="536" spans="1:10" x14ac:dyDescent="0.3">
      <c r="A536">
        <v>74646</v>
      </c>
      <c r="B536" t="s">
        <v>405</v>
      </c>
      <c r="C536" t="s">
        <v>11</v>
      </c>
      <c r="D536" t="s">
        <v>406</v>
      </c>
      <c r="E536" t="s">
        <v>110</v>
      </c>
      <c r="F536">
        <v>300</v>
      </c>
      <c r="G536">
        <v>3.5</v>
      </c>
      <c r="H536">
        <v>1000</v>
      </c>
      <c r="I536" t="s">
        <v>405</v>
      </c>
      <c r="J536">
        <v>35</v>
      </c>
    </row>
    <row r="537" spans="1:10" x14ac:dyDescent="0.3">
      <c r="A537">
        <v>74646</v>
      </c>
      <c r="B537" t="s">
        <v>405</v>
      </c>
      <c r="C537" t="s">
        <v>11</v>
      </c>
      <c r="D537" t="s">
        <v>406</v>
      </c>
      <c r="E537" t="s">
        <v>13</v>
      </c>
      <c r="F537">
        <v>300</v>
      </c>
      <c r="G537">
        <v>3.5</v>
      </c>
      <c r="H537">
        <v>1000</v>
      </c>
      <c r="I537" t="s">
        <v>405</v>
      </c>
      <c r="J537">
        <v>35</v>
      </c>
    </row>
    <row r="538" spans="1:10" x14ac:dyDescent="0.3">
      <c r="A538">
        <v>74646</v>
      </c>
      <c r="B538" t="s">
        <v>405</v>
      </c>
      <c r="C538" t="s">
        <v>11</v>
      </c>
      <c r="D538" t="s">
        <v>406</v>
      </c>
      <c r="E538" t="s">
        <v>24</v>
      </c>
      <c r="F538">
        <v>300</v>
      </c>
      <c r="G538">
        <v>3.5</v>
      </c>
      <c r="H538">
        <v>1000</v>
      </c>
      <c r="I538" t="s">
        <v>405</v>
      </c>
      <c r="J538">
        <v>35</v>
      </c>
    </row>
    <row r="539" spans="1:10" x14ac:dyDescent="0.3">
      <c r="A539">
        <v>74646</v>
      </c>
      <c r="B539" t="s">
        <v>405</v>
      </c>
      <c r="C539" t="s">
        <v>11</v>
      </c>
      <c r="D539" t="s">
        <v>406</v>
      </c>
      <c r="E539" t="s">
        <v>16</v>
      </c>
      <c r="F539">
        <v>300</v>
      </c>
      <c r="G539">
        <v>3.5</v>
      </c>
      <c r="H539">
        <v>1000</v>
      </c>
      <c r="I539" t="s">
        <v>405</v>
      </c>
      <c r="J539">
        <v>35</v>
      </c>
    </row>
    <row r="540" spans="1:10" x14ac:dyDescent="0.3">
      <c r="A540">
        <v>74646</v>
      </c>
      <c r="B540" t="s">
        <v>405</v>
      </c>
      <c r="C540" t="s">
        <v>11</v>
      </c>
      <c r="D540" t="s">
        <v>406</v>
      </c>
      <c r="E540" t="s">
        <v>17</v>
      </c>
      <c r="F540">
        <v>300</v>
      </c>
      <c r="G540">
        <v>3.5</v>
      </c>
      <c r="H540">
        <v>1000</v>
      </c>
      <c r="I540" t="s">
        <v>405</v>
      </c>
      <c r="J540">
        <v>35</v>
      </c>
    </row>
    <row r="541" spans="1:10" x14ac:dyDescent="0.3">
      <c r="A541">
        <v>74979</v>
      </c>
      <c r="B541" t="s">
        <v>53</v>
      </c>
      <c r="C541" t="s">
        <v>11</v>
      </c>
      <c r="D541" t="s">
        <v>362</v>
      </c>
      <c r="E541" t="s">
        <v>29</v>
      </c>
      <c r="F541">
        <v>600</v>
      </c>
      <c r="G541">
        <v>4.3</v>
      </c>
      <c r="H541">
        <v>100</v>
      </c>
      <c r="I541" t="s">
        <v>56</v>
      </c>
      <c r="J541">
        <v>31</v>
      </c>
    </row>
    <row r="542" spans="1:10" x14ac:dyDescent="0.3">
      <c r="A542">
        <v>74979</v>
      </c>
      <c r="B542" t="s">
        <v>53</v>
      </c>
      <c r="C542" t="s">
        <v>11</v>
      </c>
      <c r="D542" t="s">
        <v>362</v>
      </c>
      <c r="E542" t="s">
        <v>34</v>
      </c>
      <c r="F542">
        <v>600</v>
      </c>
      <c r="G542">
        <v>4.3</v>
      </c>
      <c r="H542">
        <v>100</v>
      </c>
      <c r="I542" t="s">
        <v>56</v>
      </c>
      <c r="J542">
        <v>31</v>
      </c>
    </row>
    <row r="543" spans="1:10" x14ac:dyDescent="0.3">
      <c r="A543">
        <v>76601</v>
      </c>
      <c r="B543" t="s">
        <v>25</v>
      </c>
      <c r="C543" t="s">
        <v>11</v>
      </c>
      <c r="D543" t="s">
        <v>407</v>
      </c>
      <c r="E543" t="s">
        <v>313</v>
      </c>
      <c r="F543">
        <v>500</v>
      </c>
      <c r="G543">
        <v>4</v>
      </c>
      <c r="H543">
        <v>500</v>
      </c>
      <c r="I543" t="s">
        <v>106</v>
      </c>
      <c r="J543">
        <v>61</v>
      </c>
    </row>
    <row r="544" spans="1:10" x14ac:dyDescent="0.3">
      <c r="A544">
        <v>76601</v>
      </c>
      <c r="B544" t="s">
        <v>25</v>
      </c>
      <c r="C544" t="s">
        <v>11</v>
      </c>
      <c r="D544" t="s">
        <v>407</v>
      </c>
      <c r="E544" t="s">
        <v>17</v>
      </c>
      <c r="F544">
        <v>500</v>
      </c>
      <c r="G544">
        <v>4</v>
      </c>
      <c r="H544">
        <v>500</v>
      </c>
      <c r="I544" t="s">
        <v>106</v>
      </c>
      <c r="J544">
        <v>61</v>
      </c>
    </row>
    <row r="545" spans="1:10" x14ac:dyDescent="0.3">
      <c r="A545">
        <v>76601</v>
      </c>
      <c r="B545" t="s">
        <v>25</v>
      </c>
      <c r="C545" t="s">
        <v>11</v>
      </c>
      <c r="D545" t="s">
        <v>407</v>
      </c>
      <c r="E545" t="s">
        <v>52</v>
      </c>
      <c r="F545">
        <v>500</v>
      </c>
      <c r="G545">
        <v>4</v>
      </c>
      <c r="H545">
        <v>500</v>
      </c>
      <c r="I545" t="s">
        <v>106</v>
      </c>
      <c r="J545">
        <v>61</v>
      </c>
    </row>
    <row r="546" spans="1:10" x14ac:dyDescent="0.3">
      <c r="A546">
        <v>77875</v>
      </c>
      <c r="B546" t="s">
        <v>408</v>
      </c>
      <c r="C546" t="s">
        <v>11</v>
      </c>
      <c r="D546" t="s">
        <v>409</v>
      </c>
      <c r="E546" t="s">
        <v>45</v>
      </c>
      <c r="F546">
        <v>200</v>
      </c>
      <c r="G546">
        <v>4.2</v>
      </c>
      <c r="H546">
        <v>500</v>
      </c>
      <c r="I546" t="s">
        <v>410</v>
      </c>
      <c r="J546">
        <v>45</v>
      </c>
    </row>
    <row r="547" spans="1:10" x14ac:dyDescent="0.3">
      <c r="A547">
        <v>77875</v>
      </c>
      <c r="B547" t="s">
        <v>408</v>
      </c>
      <c r="C547" t="s">
        <v>11</v>
      </c>
      <c r="D547" t="s">
        <v>409</v>
      </c>
      <c r="E547" t="s">
        <v>17</v>
      </c>
      <c r="F547">
        <v>200</v>
      </c>
      <c r="G547">
        <v>4.2</v>
      </c>
      <c r="H547">
        <v>500</v>
      </c>
      <c r="I547" t="s">
        <v>410</v>
      </c>
      <c r="J547">
        <v>45</v>
      </c>
    </row>
    <row r="548" spans="1:10" x14ac:dyDescent="0.3">
      <c r="A548">
        <v>77876</v>
      </c>
      <c r="B548" t="s">
        <v>411</v>
      </c>
      <c r="C548" t="s">
        <v>11</v>
      </c>
      <c r="D548" t="s">
        <v>412</v>
      </c>
      <c r="E548" t="s">
        <v>70</v>
      </c>
      <c r="F548">
        <v>250</v>
      </c>
      <c r="G548">
        <v>3</v>
      </c>
      <c r="H548">
        <v>20</v>
      </c>
      <c r="I548" t="s">
        <v>413</v>
      </c>
      <c r="J548">
        <v>54</v>
      </c>
    </row>
    <row r="549" spans="1:10" x14ac:dyDescent="0.3">
      <c r="A549">
        <v>77876</v>
      </c>
      <c r="B549" t="s">
        <v>411</v>
      </c>
      <c r="C549" t="s">
        <v>11</v>
      </c>
      <c r="D549" t="s">
        <v>412</v>
      </c>
      <c r="E549" t="s">
        <v>22</v>
      </c>
      <c r="F549">
        <v>250</v>
      </c>
      <c r="G549">
        <v>3</v>
      </c>
      <c r="H549">
        <v>20</v>
      </c>
      <c r="I549" t="s">
        <v>413</v>
      </c>
      <c r="J549">
        <v>54</v>
      </c>
    </row>
    <row r="550" spans="1:10" x14ac:dyDescent="0.3">
      <c r="A550">
        <v>78172</v>
      </c>
      <c r="B550" t="s">
        <v>414</v>
      </c>
      <c r="C550" t="s">
        <v>11</v>
      </c>
      <c r="D550" t="s">
        <v>415</v>
      </c>
      <c r="E550" t="s">
        <v>55</v>
      </c>
      <c r="F550">
        <v>200</v>
      </c>
      <c r="G550">
        <v>4.0999999999999996</v>
      </c>
      <c r="H550">
        <v>100</v>
      </c>
      <c r="I550" t="s">
        <v>416</v>
      </c>
      <c r="J550">
        <v>39</v>
      </c>
    </row>
    <row r="551" spans="1:10" x14ac:dyDescent="0.3">
      <c r="A551">
        <v>78172</v>
      </c>
      <c r="B551" t="s">
        <v>414</v>
      </c>
      <c r="C551" t="s">
        <v>11</v>
      </c>
      <c r="D551" t="s">
        <v>415</v>
      </c>
      <c r="E551" t="s">
        <v>57</v>
      </c>
      <c r="F551">
        <v>200</v>
      </c>
      <c r="G551">
        <v>4.0999999999999996</v>
      </c>
      <c r="H551">
        <v>100</v>
      </c>
      <c r="I551" t="s">
        <v>416</v>
      </c>
      <c r="J551">
        <v>39</v>
      </c>
    </row>
    <row r="552" spans="1:10" x14ac:dyDescent="0.3">
      <c r="A552">
        <v>78172</v>
      </c>
      <c r="B552" t="s">
        <v>414</v>
      </c>
      <c r="C552" t="s">
        <v>11</v>
      </c>
      <c r="D552" t="s">
        <v>415</v>
      </c>
      <c r="E552" t="s">
        <v>33</v>
      </c>
      <c r="F552">
        <v>200</v>
      </c>
      <c r="G552">
        <v>4.0999999999999996</v>
      </c>
      <c r="H552">
        <v>100</v>
      </c>
      <c r="I552" t="s">
        <v>416</v>
      </c>
      <c r="J552">
        <v>39</v>
      </c>
    </row>
    <row r="553" spans="1:10" x14ac:dyDescent="0.3">
      <c r="A553">
        <v>78478</v>
      </c>
      <c r="B553" t="s">
        <v>20</v>
      </c>
      <c r="C553" t="s">
        <v>11</v>
      </c>
      <c r="D553" t="s">
        <v>417</v>
      </c>
      <c r="E553" t="s">
        <v>24</v>
      </c>
      <c r="F553">
        <v>1000</v>
      </c>
      <c r="G553">
        <v>4.4000000000000004</v>
      </c>
      <c r="H553">
        <v>100</v>
      </c>
      <c r="I553" t="s">
        <v>418</v>
      </c>
      <c r="J553">
        <v>49</v>
      </c>
    </row>
    <row r="554" spans="1:10" x14ac:dyDescent="0.3">
      <c r="A554">
        <v>78478</v>
      </c>
      <c r="B554" t="s">
        <v>20</v>
      </c>
      <c r="C554" t="s">
        <v>11</v>
      </c>
      <c r="D554" t="s">
        <v>417</v>
      </c>
      <c r="E554" t="s">
        <v>28</v>
      </c>
      <c r="F554">
        <v>1000</v>
      </c>
      <c r="G554">
        <v>4.4000000000000004</v>
      </c>
      <c r="H554">
        <v>100</v>
      </c>
      <c r="I554" t="s">
        <v>418</v>
      </c>
      <c r="J554">
        <v>49</v>
      </c>
    </row>
    <row r="555" spans="1:10" x14ac:dyDescent="0.3">
      <c r="A555">
        <v>78478</v>
      </c>
      <c r="B555" t="s">
        <v>20</v>
      </c>
      <c r="C555" t="s">
        <v>11</v>
      </c>
      <c r="D555" t="s">
        <v>417</v>
      </c>
      <c r="E555" t="s">
        <v>17</v>
      </c>
      <c r="F555">
        <v>1000</v>
      </c>
      <c r="G555">
        <v>4.4000000000000004</v>
      </c>
      <c r="H555">
        <v>100</v>
      </c>
      <c r="I555" t="s">
        <v>418</v>
      </c>
      <c r="J555">
        <v>49</v>
      </c>
    </row>
    <row r="556" spans="1:10" x14ac:dyDescent="0.3">
      <c r="A556">
        <v>78478</v>
      </c>
      <c r="B556" t="s">
        <v>20</v>
      </c>
      <c r="C556" t="s">
        <v>11</v>
      </c>
      <c r="D556" t="s">
        <v>417</v>
      </c>
      <c r="E556" t="s">
        <v>16</v>
      </c>
      <c r="F556">
        <v>1000</v>
      </c>
      <c r="G556">
        <v>4.4000000000000004</v>
      </c>
      <c r="H556">
        <v>100</v>
      </c>
      <c r="I556" t="s">
        <v>418</v>
      </c>
      <c r="J556">
        <v>49</v>
      </c>
    </row>
    <row r="557" spans="1:10" x14ac:dyDescent="0.3">
      <c r="A557">
        <v>80488</v>
      </c>
      <c r="B557" t="s">
        <v>419</v>
      </c>
      <c r="C557" t="s">
        <v>11</v>
      </c>
      <c r="D557" t="s">
        <v>420</v>
      </c>
      <c r="E557" t="s">
        <v>403</v>
      </c>
      <c r="F557">
        <v>200</v>
      </c>
      <c r="G557">
        <v>4.0999999999999996</v>
      </c>
      <c r="H557">
        <v>1000</v>
      </c>
      <c r="I557" t="s">
        <v>419</v>
      </c>
      <c r="J557">
        <v>39</v>
      </c>
    </row>
    <row r="558" spans="1:10" x14ac:dyDescent="0.3">
      <c r="A558">
        <v>80488</v>
      </c>
      <c r="B558" t="s">
        <v>419</v>
      </c>
      <c r="C558" t="s">
        <v>11</v>
      </c>
      <c r="D558" t="s">
        <v>420</v>
      </c>
      <c r="E558" t="s">
        <v>47</v>
      </c>
      <c r="F558">
        <v>200</v>
      </c>
      <c r="G558">
        <v>4.0999999999999996</v>
      </c>
      <c r="H558">
        <v>1000</v>
      </c>
      <c r="I558" t="s">
        <v>419</v>
      </c>
      <c r="J558">
        <v>39</v>
      </c>
    </row>
    <row r="559" spans="1:10" x14ac:dyDescent="0.3">
      <c r="A559">
        <v>80488</v>
      </c>
      <c r="B559" t="s">
        <v>419</v>
      </c>
      <c r="C559" t="s">
        <v>11</v>
      </c>
      <c r="D559" t="s">
        <v>420</v>
      </c>
      <c r="E559" t="s">
        <v>45</v>
      </c>
      <c r="F559">
        <v>200</v>
      </c>
      <c r="G559">
        <v>4.0999999999999996</v>
      </c>
      <c r="H559">
        <v>1000</v>
      </c>
      <c r="I559" t="s">
        <v>419</v>
      </c>
      <c r="J559">
        <v>39</v>
      </c>
    </row>
    <row r="560" spans="1:10" x14ac:dyDescent="0.3">
      <c r="A560">
        <v>80488</v>
      </c>
      <c r="B560" t="s">
        <v>419</v>
      </c>
      <c r="C560" t="s">
        <v>11</v>
      </c>
      <c r="D560" t="s">
        <v>420</v>
      </c>
      <c r="E560" t="s">
        <v>404</v>
      </c>
      <c r="F560">
        <v>200</v>
      </c>
      <c r="G560">
        <v>4.0999999999999996</v>
      </c>
      <c r="H560">
        <v>1000</v>
      </c>
      <c r="I560" t="s">
        <v>419</v>
      </c>
      <c r="J560">
        <v>39</v>
      </c>
    </row>
    <row r="561" spans="1:10" x14ac:dyDescent="0.3">
      <c r="A561">
        <v>80504</v>
      </c>
      <c r="B561" t="s">
        <v>127</v>
      </c>
      <c r="C561" t="s">
        <v>11</v>
      </c>
      <c r="D561" t="s">
        <v>421</v>
      </c>
      <c r="E561" t="s">
        <v>17</v>
      </c>
      <c r="F561">
        <v>200</v>
      </c>
      <c r="G561">
        <v>4.0999999999999996</v>
      </c>
      <c r="H561">
        <v>500</v>
      </c>
      <c r="I561" t="s">
        <v>422</v>
      </c>
      <c r="J561">
        <v>49</v>
      </c>
    </row>
    <row r="562" spans="1:10" x14ac:dyDescent="0.3">
      <c r="A562">
        <v>80504</v>
      </c>
      <c r="B562" t="s">
        <v>127</v>
      </c>
      <c r="C562" t="s">
        <v>11</v>
      </c>
      <c r="D562" t="s">
        <v>421</v>
      </c>
      <c r="E562" t="s">
        <v>47</v>
      </c>
      <c r="F562">
        <v>200</v>
      </c>
      <c r="G562">
        <v>4.0999999999999996</v>
      </c>
      <c r="H562">
        <v>500</v>
      </c>
      <c r="I562" t="s">
        <v>422</v>
      </c>
      <c r="J562">
        <v>49</v>
      </c>
    </row>
    <row r="563" spans="1:10" x14ac:dyDescent="0.3">
      <c r="A563">
        <v>80504</v>
      </c>
      <c r="B563" t="s">
        <v>127</v>
      </c>
      <c r="C563" t="s">
        <v>11</v>
      </c>
      <c r="D563" t="s">
        <v>421</v>
      </c>
      <c r="E563" t="s">
        <v>33</v>
      </c>
      <c r="F563">
        <v>200</v>
      </c>
      <c r="G563">
        <v>4.0999999999999996</v>
      </c>
      <c r="H563">
        <v>500</v>
      </c>
      <c r="I563" t="s">
        <v>422</v>
      </c>
      <c r="J563">
        <v>49</v>
      </c>
    </row>
    <row r="564" spans="1:10" x14ac:dyDescent="0.3">
      <c r="A564">
        <v>80504</v>
      </c>
      <c r="B564" t="s">
        <v>127</v>
      </c>
      <c r="C564" t="s">
        <v>11</v>
      </c>
      <c r="D564" t="s">
        <v>421</v>
      </c>
      <c r="E564" t="s">
        <v>110</v>
      </c>
      <c r="F564">
        <v>200</v>
      </c>
      <c r="G564">
        <v>4.0999999999999996</v>
      </c>
      <c r="H564">
        <v>500</v>
      </c>
      <c r="I564" t="s">
        <v>422</v>
      </c>
      <c r="J564">
        <v>49</v>
      </c>
    </row>
    <row r="565" spans="1:10" x14ac:dyDescent="0.3">
      <c r="A565">
        <v>81049</v>
      </c>
      <c r="B565" t="s">
        <v>25</v>
      </c>
      <c r="C565" t="s">
        <v>11</v>
      </c>
      <c r="D565" t="s">
        <v>423</v>
      </c>
      <c r="E565" t="s">
        <v>29</v>
      </c>
      <c r="F565">
        <v>150</v>
      </c>
      <c r="G565">
        <v>3.8</v>
      </c>
      <c r="H565">
        <v>50</v>
      </c>
      <c r="I565" t="s">
        <v>424</v>
      </c>
      <c r="J565">
        <v>53</v>
      </c>
    </row>
    <row r="566" spans="1:10" x14ac:dyDescent="0.3">
      <c r="A566">
        <v>81049</v>
      </c>
      <c r="B566" t="s">
        <v>25</v>
      </c>
      <c r="C566" t="s">
        <v>11</v>
      </c>
      <c r="D566" t="s">
        <v>423</v>
      </c>
      <c r="E566" t="s">
        <v>33</v>
      </c>
      <c r="F566">
        <v>150</v>
      </c>
      <c r="G566">
        <v>3.8</v>
      </c>
      <c r="H566">
        <v>50</v>
      </c>
      <c r="I566" t="s">
        <v>424</v>
      </c>
      <c r="J566">
        <v>53</v>
      </c>
    </row>
    <row r="567" spans="1:10" x14ac:dyDescent="0.3">
      <c r="A567">
        <v>81049</v>
      </c>
      <c r="B567" t="s">
        <v>25</v>
      </c>
      <c r="C567" t="s">
        <v>11</v>
      </c>
      <c r="D567" t="s">
        <v>423</v>
      </c>
      <c r="E567" t="s">
        <v>57</v>
      </c>
      <c r="F567">
        <v>150</v>
      </c>
      <c r="G567">
        <v>3.8</v>
      </c>
      <c r="H567">
        <v>50</v>
      </c>
      <c r="I567" t="s">
        <v>424</v>
      </c>
      <c r="J567">
        <v>53</v>
      </c>
    </row>
    <row r="568" spans="1:10" x14ac:dyDescent="0.3">
      <c r="A568">
        <v>81049</v>
      </c>
      <c r="B568" t="s">
        <v>25</v>
      </c>
      <c r="C568" t="s">
        <v>11</v>
      </c>
      <c r="D568" t="s">
        <v>423</v>
      </c>
      <c r="E568" t="s">
        <v>110</v>
      </c>
      <c r="F568">
        <v>150</v>
      </c>
      <c r="G568">
        <v>3.8</v>
      </c>
      <c r="H568">
        <v>50</v>
      </c>
      <c r="I568" t="s">
        <v>424</v>
      </c>
      <c r="J568">
        <v>53</v>
      </c>
    </row>
    <row r="569" spans="1:10" x14ac:dyDescent="0.3">
      <c r="A569">
        <v>81392</v>
      </c>
      <c r="B569" t="s">
        <v>231</v>
      </c>
      <c r="C569" t="s">
        <v>11</v>
      </c>
      <c r="D569" t="s">
        <v>425</v>
      </c>
      <c r="E569" t="s">
        <v>98</v>
      </c>
      <c r="F569">
        <v>250</v>
      </c>
      <c r="G569">
        <v>4.5</v>
      </c>
      <c r="H569">
        <v>100</v>
      </c>
      <c r="I569" t="s">
        <v>277</v>
      </c>
      <c r="J569">
        <v>68</v>
      </c>
    </row>
    <row r="570" spans="1:10" x14ac:dyDescent="0.3">
      <c r="A570">
        <v>82407</v>
      </c>
      <c r="B570" t="s">
        <v>231</v>
      </c>
      <c r="C570" t="s">
        <v>11</v>
      </c>
      <c r="D570" t="s">
        <v>426</v>
      </c>
      <c r="E570" t="s">
        <v>24</v>
      </c>
      <c r="F570">
        <v>300</v>
      </c>
      <c r="G570">
        <v>4.2</v>
      </c>
      <c r="H570">
        <v>1000</v>
      </c>
      <c r="I570" t="s">
        <v>427</v>
      </c>
      <c r="J570">
        <v>61</v>
      </c>
    </row>
    <row r="571" spans="1:10" x14ac:dyDescent="0.3">
      <c r="A571">
        <v>82407</v>
      </c>
      <c r="B571" t="s">
        <v>231</v>
      </c>
      <c r="C571" t="s">
        <v>11</v>
      </c>
      <c r="D571" t="s">
        <v>426</v>
      </c>
      <c r="E571" t="s">
        <v>28</v>
      </c>
      <c r="F571">
        <v>300</v>
      </c>
      <c r="G571">
        <v>4.2</v>
      </c>
      <c r="H571">
        <v>1000</v>
      </c>
      <c r="I571" t="s">
        <v>427</v>
      </c>
      <c r="J571">
        <v>61</v>
      </c>
    </row>
    <row r="572" spans="1:10" x14ac:dyDescent="0.3">
      <c r="A572">
        <v>82407</v>
      </c>
      <c r="B572" t="s">
        <v>231</v>
      </c>
      <c r="C572" t="s">
        <v>11</v>
      </c>
      <c r="D572" t="s">
        <v>426</v>
      </c>
      <c r="E572" t="s">
        <v>45</v>
      </c>
      <c r="F572">
        <v>300</v>
      </c>
      <c r="G572">
        <v>4.2</v>
      </c>
      <c r="H572">
        <v>1000</v>
      </c>
      <c r="I572" t="s">
        <v>427</v>
      </c>
      <c r="J572">
        <v>61</v>
      </c>
    </row>
    <row r="573" spans="1:10" x14ac:dyDescent="0.3">
      <c r="A573">
        <v>82407</v>
      </c>
      <c r="B573" t="s">
        <v>231</v>
      </c>
      <c r="C573" t="s">
        <v>11</v>
      </c>
      <c r="D573" t="s">
        <v>426</v>
      </c>
      <c r="E573" t="s">
        <v>17</v>
      </c>
      <c r="F573">
        <v>300</v>
      </c>
      <c r="G573">
        <v>4.2</v>
      </c>
      <c r="H573">
        <v>1000</v>
      </c>
      <c r="I573" t="s">
        <v>427</v>
      </c>
      <c r="J573">
        <v>61</v>
      </c>
    </row>
    <row r="574" spans="1:10" x14ac:dyDescent="0.3">
      <c r="A574">
        <v>82407</v>
      </c>
      <c r="B574" t="s">
        <v>231</v>
      </c>
      <c r="C574" t="s">
        <v>11</v>
      </c>
      <c r="D574" t="s">
        <v>426</v>
      </c>
      <c r="E574" t="s">
        <v>30</v>
      </c>
      <c r="F574">
        <v>300</v>
      </c>
      <c r="G574">
        <v>4.2</v>
      </c>
      <c r="H574">
        <v>1000</v>
      </c>
      <c r="I574" t="s">
        <v>427</v>
      </c>
      <c r="J574">
        <v>61</v>
      </c>
    </row>
    <row r="575" spans="1:10" x14ac:dyDescent="0.3">
      <c r="A575">
        <v>82407</v>
      </c>
      <c r="B575" t="s">
        <v>231</v>
      </c>
      <c r="C575" t="s">
        <v>11</v>
      </c>
      <c r="D575" t="s">
        <v>426</v>
      </c>
      <c r="E575" t="s">
        <v>13</v>
      </c>
      <c r="F575">
        <v>300</v>
      </c>
      <c r="G575">
        <v>4.2</v>
      </c>
      <c r="H575">
        <v>1000</v>
      </c>
      <c r="I575" t="s">
        <v>427</v>
      </c>
      <c r="J575">
        <v>61</v>
      </c>
    </row>
    <row r="576" spans="1:10" x14ac:dyDescent="0.3">
      <c r="A576">
        <v>82818</v>
      </c>
      <c r="B576" t="s">
        <v>122</v>
      </c>
      <c r="C576" t="s">
        <v>11</v>
      </c>
      <c r="D576" t="s">
        <v>428</v>
      </c>
      <c r="E576" t="s">
        <v>17</v>
      </c>
      <c r="F576">
        <v>120</v>
      </c>
      <c r="G576">
        <v>3.9</v>
      </c>
      <c r="H576">
        <v>100</v>
      </c>
      <c r="I576" t="s">
        <v>429</v>
      </c>
      <c r="J576">
        <v>29</v>
      </c>
    </row>
    <row r="577" spans="1:10" x14ac:dyDescent="0.3">
      <c r="A577">
        <v>82818</v>
      </c>
      <c r="B577" t="s">
        <v>122</v>
      </c>
      <c r="C577" t="s">
        <v>11</v>
      </c>
      <c r="D577" t="s">
        <v>428</v>
      </c>
      <c r="E577" t="s">
        <v>16</v>
      </c>
      <c r="F577">
        <v>120</v>
      </c>
      <c r="G577">
        <v>3.9</v>
      </c>
      <c r="H577">
        <v>100</v>
      </c>
      <c r="I577" t="s">
        <v>429</v>
      </c>
      <c r="J577">
        <v>29</v>
      </c>
    </row>
    <row r="578" spans="1:10" x14ac:dyDescent="0.3">
      <c r="A578">
        <v>82818</v>
      </c>
      <c r="B578" t="s">
        <v>122</v>
      </c>
      <c r="C578" t="s">
        <v>11</v>
      </c>
      <c r="D578" t="s">
        <v>428</v>
      </c>
      <c r="E578" t="s">
        <v>57</v>
      </c>
      <c r="F578">
        <v>120</v>
      </c>
      <c r="G578">
        <v>3.9</v>
      </c>
      <c r="H578">
        <v>100</v>
      </c>
      <c r="I578" t="s">
        <v>429</v>
      </c>
      <c r="J578">
        <v>29</v>
      </c>
    </row>
    <row r="579" spans="1:10" x14ac:dyDescent="0.3">
      <c r="A579">
        <v>82818</v>
      </c>
      <c r="B579" t="s">
        <v>122</v>
      </c>
      <c r="C579" t="s">
        <v>11</v>
      </c>
      <c r="D579" t="s">
        <v>428</v>
      </c>
      <c r="E579" t="s">
        <v>120</v>
      </c>
      <c r="F579">
        <v>120</v>
      </c>
      <c r="G579">
        <v>3.9</v>
      </c>
      <c r="H579">
        <v>100</v>
      </c>
      <c r="I579" t="s">
        <v>429</v>
      </c>
      <c r="J579">
        <v>29</v>
      </c>
    </row>
    <row r="580" spans="1:10" x14ac:dyDescent="0.3">
      <c r="A580">
        <v>82844</v>
      </c>
      <c r="B580" t="s">
        <v>228</v>
      </c>
      <c r="C580" t="s">
        <v>11</v>
      </c>
      <c r="D580" t="s">
        <v>430</v>
      </c>
      <c r="E580" t="s">
        <v>22</v>
      </c>
      <c r="F580">
        <v>200</v>
      </c>
      <c r="G580">
        <v>4.2</v>
      </c>
      <c r="H580">
        <v>20</v>
      </c>
      <c r="I580" t="s">
        <v>431</v>
      </c>
      <c r="J580">
        <v>49</v>
      </c>
    </row>
    <row r="581" spans="1:10" x14ac:dyDescent="0.3">
      <c r="A581">
        <v>82875</v>
      </c>
      <c r="B581" t="s">
        <v>432</v>
      </c>
      <c r="C581" t="s">
        <v>11</v>
      </c>
      <c r="D581" t="s">
        <v>433</v>
      </c>
      <c r="E581" t="s">
        <v>47</v>
      </c>
      <c r="F581">
        <v>250</v>
      </c>
      <c r="G581">
        <v>3.7</v>
      </c>
      <c r="H581">
        <v>100</v>
      </c>
      <c r="I581" t="s">
        <v>434</v>
      </c>
      <c r="J581">
        <v>47</v>
      </c>
    </row>
    <row r="582" spans="1:10" x14ac:dyDescent="0.3">
      <c r="A582">
        <v>82875</v>
      </c>
      <c r="B582" t="s">
        <v>432</v>
      </c>
      <c r="C582" t="s">
        <v>11</v>
      </c>
      <c r="D582" t="s">
        <v>433</v>
      </c>
      <c r="E582" t="s">
        <v>110</v>
      </c>
      <c r="F582">
        <v>250</v>
      </c>
      <c r="G582">
        <v>3.7</v>
      </c>
      <c r="H582">
        <v>100</v>
      </c>
      <c r="I582" t="s">
        <v>434</v>
      </c>
      <c r="J582">
        <v>47</v>
      </c>
    </row>
    <row r="583" spans="1:10" x14ac:dyDescent="0.3">
      <c r="A583">
        <v>82875</v>
      </c>
      <c r="B583" t="s">
        <v>432</v>
      </c>
      <c r="C583" t="s">
        <v>11</v>
      </c>
      <c r="D583" t="s">
        <v>433</v>
      </c>
      <c r="E583" t="s">
        <v>17</v>
      </c>
      <c r="F583">
        <v>250</v>
      </c>
      <c r="G583">
        <v>3.7</v>
      </c>
      <c r="H583">
        <v>100</v>
      </c>
      <c r="I583" t="s">
        <v>434</v>
      </c>
      <c r="J583">
        <v>47</v>
      </c>
    </row>
    <row r="584" spans="1:10" x14ac:dyDescent="0.3">
      <c r="A584">
        <v>82875</v>
      </c>
      <c r="B584" t="s">
        <v>432</v>
      </c>
      <c r="C584" t="s">
        <v>11</v>
      </c>
      <c r="D584" t="s">
        <v>433</v>
      </c>
      <c r="E584" t="s">
        <v>45</v>
      </c>
      <c r="F584">
        <v>250</v>
      </c>
      <c r="G584">
        <v>3.7</v>
      </c>
      <c r="H584">
        <v>100</v>
      </c>
      <c r="I584" t="s">
        <v>434</v>
      </c>
      <c r="J584">
        <v>47</v>
      </c>
    </row>
    <row r="585" spans="1:10" x14ac:dyDescent="0.3">
      <c r="A585">
        <v>82875</v>
      </c>
      <c r="B585" t="s">
        <v>432</v>
      </c>
      <c r="C585" t="s">
        <v>11</v>
      </c>
      <c r="D585" t="s">
        <v>433</v>
      </c>
      <c r="E585" t="s">
        <v>65</v>
      </c>
      <c r="F585">
        <v>250</v>
      </c>
      <c r="G585">
        <v>3.7</v>
      </c>
      <c r="H585">
        <v>100</v>
      </c>
      <c r="I585" t="s">
        <v>434</v>
      </c>
      <c r="J585">
        <v>47</v>
      </c>
    </row>
    <row r="586" spans="1:10" x14ac:dyDescent="0.3">
      <c r="A586">
        <v>83230</v>
      </c>
      <c r="B586" t="s">
        <v>286</v>
      </c>
      <c r="C586" t="s">
        <v>11</v>
      </c>
      <c r="D586" t="s">
        <v>435</v>
      </c>
      <c r="E586" t="s">
        <v>436</v>
      </c>
      <c r="F586">
        <v>250</v>
      </c>
      <c r="G586">
        <v>4.0999999999999996</v>
      </c>
      <c r="H586">
        <v>20</v>
      </c>
      <c r="I586" t="s">
        <v>437</v>
      </c>
      <c r="J586">
        <v>27</v>
      </c>
    </row>
    <row r="587" spans="1:10" x14ac:dyDescent="0.3">
      <c r="A587">
        <v>83230</v>
      </c>
      <c r="B587" t="s">
        <v>286</v>
      </c>
      <c r="C587" t="s">
        <v>11</v>
      </c>
      <c r="D587" t="s">
        <v>435</v>
      </c>
      <c r="E587" t="s">
        <v>33</v>
      </c>
      <c r="F587">
        <v>250</v>
      </c>
      <c r="G587">
        <v>4.0999999999999996</v>
      </c>
      <c r="H587">
        <v>20</v>
      </c>
      <c r="I587" t="s">
        <v>437</v>
      </c>
      <c r="J587">
        <v>27</v>
      </c>
    </row>
    <row r="588" spans="1:10" x14ac:dyDescent="0.3">
      <c r="A588">
        <v>84836</v>
      </c>
      <c r="B588" t="s">
        <v>86</v>
      </c>
      <c r="C588" t="s">
        <v>11</v>
      </c>
      <c r="D588" t="s">
        <v>438</v>
      </c>
      <c r="E588" t="s">
        <v>68</v>
      </c>
      <c r="F588">
        <v>400</v>
      </c>
      <c r="G588">
        <v>4.3</v>
      </c>
      <c r="H588">
        <v>500</v>
      </c>
      <c r="I588" t="s">
        <v>86</v>
      </c>
      <c r="J588">
        <v>47</v>
      </c>
    </row>
    <row r="589" spans="1:10" x14ac:dyDescent="0.3">
      <c r="A589">
        <v>84836</v>
      </c>
      <c r="B589" t="s">
        <v>86</v>
      </c>
      <c r="C589" t="s">
        <v>11</v>
      </c>
      <c r="D589" t="s">
        <v>438</v>
      </c>
      <c r="E589" t="s">
        <v>29</v>
      </c>
      <c r="F589">
        <v>400</v>
      </c>
      <c r="G589">
        <v>4.3</v>
      </c>
      <c r="H589">
        <v>500</v>
      </c>
      <c r="I589" t="s">
        <v>86</v>
      </c>
      <c r="J589">
        <v>47</v>
      </c>
    </row>
    <row r="590" spans="1:10" x14ac:dyDescent="0.3">
      <c r="A590">
        <v>84836</v>
      </c>
      <c r="B590" t="s">
        <v>86</v>
      </c>
      <c r="C590" t="s">
        <v>11</v>
      </c>
      <c r="D590" t="s">
        <v>438</v>
      </c>
      <c r="E590" t="s">
        <v>120</v>
      </c>
      <c r="F590">
        <v>400</v>
      </c>
      <c r="G590">
        <v>4.3</v>
      </c>
      <c r="H590">
        <v>500</v>
      </c>
      <c r="I590" t="s">
        <v>86</v>
      </c>
      <c r="J590">
        <v>47</v>
      </c>
    </row>
    <row r="591" spans="1:10" x14ac:dyDescent="0.3">
      <c r="A591">
        <v>84836</v>
      </c>
      <c r="B591" t="s">
        <v>86</v>
      </c>
      <c r="C591" t="s">
        <v>11</v>
      </c>
      <c r="D591" t="s">
        <v>438</v>
      </c>
      <c r="E591" t="s">
        <v>58</v>
      </c>
      <c r="F591">
        <v>400</v>
      </c>
      <c r="G591">
        <v>4.3</v>
      </c>
      <c r="H591">
        <v>500</v>
      </c>
      <c r="I591" t="s">
        <v>86</v>
      </c>
      <c r="J591">
        <v>47</v>
      </c>
    </row>
    <row r="592" spans="1:10" x14ac:dyDescent="0.3">
      <c r="A592">
        <v>85971</v>
      </c>
      <c r="B592" t="s">
        <v>25</v>
      </c>
      <c r="C592" t="s">
        <v>11</v>
      </c>
      <c r="D592" t="s">
        <v>439</v>
      </c>
      <c r="E592" t="s">
        <v>33</v>
      </c>
      <c r="F592">
        <v>350</v>
      </c>
      <c r="G592">
        <v>4.3</v>
      </c>
      <c r="H592">
        <v>100</v>
      </c>
      <c r="I592" t="s">
        <v>440</v>
      </c>
      <c r="J592">
        <v>63</v>
      </c>
    </row>
    <row r="593" spans="1:10" x14ac:dyDescent="0.3">
      <c r="A593">
        <v>85971</v>
      </c>
      <c r="B593" t="s">
        <v>25</v>
      </c>
      <c r="C593" t="s">
        <v>11</v>
      </c>
      <c r="D593" t="s">
        <v>439</v>
      </c>
      <c r="E593" t="s">
        <v>42</v>
      </c>
      <c r="F593">
        <v>350</v>
      </c>
      <c r="G593">
        <v>4.3</v>
      </c>
      <c r="H593">
        <v>100</v>
      </c>
      <c r="I593" t="s">
        <v>440</v>
      </c>
      <c r="J593">
        <v>63</v>
      </c>
    </row>
    <row r="594" spans="1:10" x14ac:dyDescent="0.3">
      <c r="A594">
        <v>88070</v>
      </c>
      <c r="B594" t="s">
        <v>432</v>
      </c>
      <c r="C594" t="s">
        <v>11</v>
      </c>
      <c r="D594" t="s">
        <v>333</v>
      </c>
      <c r="E594" t="s">
        <v>24</v>
      </c>
      <c r="F594">
        <v>400</v>
      </c>
      <c r="G594">
        <v>3.8</v>
      </c>
      <c r="H594">
        <v>100</v>
      </c>
      <c r="I594" t="s">
        <v>441</v>
      </c>
      <c r="J594">
        <v>48</v>
      </c>
    </row>
    <row r="595" spans="1:10" x14ac:dyDescent="0.3">
      <c r="A595">
        <v>88070</v>
      </c>
      <c r="B595" t="s">
        <v>432</v>
      </c>
      <c r="C595" t="s">
        <v>11</v>
      </c>
      <c r="D595" t="s">
        <v>333</v>
      </c>
      <c r="E595" t="s">
        <v>17</v>
      </c>
      <c r="F595">
        <v>400</v>
      </c>
      <c r="G595">
        <v>3.8</v>
      </c>
      <c r="H595">
        <v>100</v>
      </c>
      <c r="I595" t="s">
        <v>441</v>
      </c>
      <c r="J595">
        <v>48</v>
      </c>
    </row>
    <row r="596" spans="1:10" x14ac:dyDescent="0.3">
      <c r="A596">
        <v>88440</v>
      </c>
      <c r="B596" t="s">
        <v>442</v>
      </c>
      <c r="C596" t="s">
        <v>11</v>
      </c>
      <c r="D596" t="s">
        <v>443</v>
      </c>
      <c r="E596" t="s">
        <v>24</v>
      </c>
      <c r="F596">
        <v>400</v>
      </c>
      <c r="G596">
        <v>4.0999999999999996</v>
      </c>
      <c r="H596">
        <v>5000</v>
      </c>
      <c r="I596" t="s">
        <v>444</v>
      </c>
      <c r="J596">
        <v>37</v>
      </c>
    </row>
    <row r="597" spans="1:10" x14ac:dyDescent="0.3">
      <c r="A597">
        <v>88440</v>
      </c>
      <c r="B597" t="s">
        <v>442</v>
      </c>
      <c r="C597" t="s">
        <v>11</v>
      </c>
      <c r="D597" t="s">
        <v>443</v>
      </c>
      <c r="E597" t="s">
        <v>45</v>
      </c>
      <c r="F597">
        <v>400</v>
      </c>
      <c r="G597">
        <v>4.0999999999999996</v>
      </c>
      <c r="H597">
        <v>5000</v>
      </c>
      <c r="I597" t="s">
        <v>444</v>
      </c>
      <c r="J597">
        <v>37</v>
      </c>
    </row>
    <row r="598" spans="1:10" x14ac:dyDescent="0.3">
      <c r="A598">
        <v>88440</v>
      </c>
      <c r="B598" t="s">
        <v>442</v>
      </c>
      <c r="C598" t="s">
        <v>11</v>
      </c>
      <c r="D598" t="s">
        <v>443</v>
      </c>
      <c r="E598" t="s">
        <v>17</v>
      </c>
      <c r="F598">
        <v>400</v>
      </c>
      <c r="G598">
        <v>4.0999999999999996</v>
      </c>
      <c r="H598">
        <v>5000</v>
      </c>
      <c r="I598" t="s">
        <v>444</v>
      </c>
      <c r="J598">
        <v>37</v>
      </c>
    </row>
    <row r="599" spans="1:10" x14ac:dyDescent="0.3">
      <c r="A599">
        <v>88440</v>
      </c>
      <c r="B599" t="s">
        <v>442</v>
      </c>
      <c r="C599" t="s">
        <v>11</v>
      </c>
      <c r="D599" t="s">
        <v>443</v>
      </c>
      <c r="E599" t="s">
        <v>30</v>
      </c>
      <c r="F599">
        <v>400</v>
      </c>
      <c r="G599">
        <v>4.0999999999999996</v>
      </c>
      <c r="H599">
        <v>5000</v>
      </c>
      <c r="I599" t="s">
        <v>444</v>
      </c>
      <c r="J599">
        <v>37</v>
      </c>
    </row>
    <row r="600" spans="1:10" x14ac:dyDescent="0.3">
      <c r="A600">
        <v>88532</v>
      </c>
      <c r="B600" t="s">
        <v>445</v>
      </c>
      <c r="C600" t="s">
        <v>11</v>
      </c>
      <c r="D600" t="s">
        <v>446</v>
      </c>
      <c r="E600" t="s">
        <v>33</v>
      </c>
      <c r="F600">
        <v>150</v>
      </c>
      <c r="G600">
        <v>3.6</v>
      </c>
      <c r="H600">
        <v>100</v>
      </c>
      <c r="I600" t="s">
        <v>447</v>
      </c>
      <c r="J600">
        <v>57</v>
      </c>
    </row>
    <row r="601" spans="1:10" x14ac:dyDescent="0.3">
      <c r="A601">
        <v>88966</v>
      </c>
      <c r="B601" t="s">
        <v>228</v>
      </c>
      <c r="C601" t="s">
        <v>11</v>
      </c>
      <c r="D601" t="s">
        <v>448</v>
      </c>
      <c r="E601" t="s">
        <v>47</v>
      </c>
      <c r="F601">
        <v>150</v>
      </c>
      <c r="G601">
        <v>4</v>
      </c>
      <c r="H601">
        <v>500</v>
      </c>
      <c r="I601" t="s">
        <v>449</v>
      </c>
      <c r="J601">
        <v>52</v>
      </c>
    </row>
    <row r="602" spans="1:10" x14ac:dyDescent="0.3">
      <c r="A602">
        <v>88966</v>
      </c>
      <c r="B602" t="s">
        <v>228</v>
      </c>
      <c r="C602" t="s">
        <v>11</v>
      </c>
      <c r="D602" t="s">
        <v>448</v>
      </c>
      <c r="E602" t="s">
        <v>17</v>
      </c>
      <c r="F602">
        <v>150</v>
      </c>
      <c r="G602">
        <v>4</v>
      </c>
      <c r="H602">
        <v>500</v>
      </c>
      <c r="I602" t="s">
        <v>449</v>
      </c>
      <c r="J602">
        <v>52</v>
      </c>
    </row>
    <row r="603" spans="1:10" x14ac:dyDescent="0.3">
      <c r="A603">
        <v>89254</v>
      </c>
      <c r="B603" t="s">
        <v>450</v>
      </c>
      <c r="C603" t="s">
        <v>11</v>
      </c>
      <c r="D603" t="s">
        <v>451</v>
      </c>
      <c r="E603" t="s">
        <v>17</v>
      </c>
      <c r="F603">
        <v>250</v>
      </c>
      <c r="G603">
        <v>3.8</v>
      </c>
      <c r="H603">
        <v>1000</v>
      </c>
      <c r="I603" t="s">
        <v>452</v>
      </c>
      <c r="J603">
        <v>41</v>
      </c>
    </row>
    <row r="604" spans="1:10" x14ac:dyDescent="0.3">
      <c r="A604">
        <v>89254</v>
      </c>
      <c r="B604" t="s">
        <v>450</v>
      </c>
      <c r="C604" t="s">
        <v>11</v>
      </c>
      <c r="D604" t="s">
        <v>451</v>
      </c>
      <c r="E604" t="s">
        <v>24</v>
      </c>
      <c r="F604">
        <v>250</v>
      </c>
      <c r="G604">
        <v>3.8</v>
      </c>
      <c r="H604">
        <v>1000</v>
      </c>
      <c r="I604" t="s">
        <v>452</v>
      </c>
      <c r="J604">
        <v>41</v>
      </c>
    </row>
    <row r="605" spans="1:10" x14ac:dyDescent="0.3">
      <c r="A605">
        <v>89254</v>
      </c>
      <c r="B605" t="s">
        <v>450</v>
      </c>
      <c r="C605" t="s">
        <v>11</v>
      </c>
      <c r="D605" t="s">
        <v>451</v>
      </c>
      <c r="E605" t="s">
        <v>30</v>
      </c>
      <c r="F605">
        <v>250</v>
      </c>
      <c r="G605">
        <v>3.8</v>
      </c>
      <c r="H605">
        <v>1000</v>
      </c>
      <c r="I605" t="s">
        <v>452</v>
      </c>
      <c r="J605">
        <v>41</v>
      </c>
    </row>
    <row r="606" spans="1:10" x14ac:dyDescent="0.3">
      <c r="A606">
        <v>89254</v>
      </c>
      <c r="B606" t="s">
        <v>450</v>
      </c>
      <c r="C606" t="s">
        <v>11</v>
      </c>
      <c r="D606" t="s">
        <v>451</v>
      </c>
      <c r="E606" t="s">
        <v>241</v>
      </c>
      <c r="F606">
        <v>250</v>
      </c>
      <c r="G606">
        <v>3.8</v>
      </c>
      <c r="H606">
        <v>1000</v>
      </c>
      <c r="I606" t="s">
        <v>452</v>
      </c>
      <c r="J606">
        <v>41</v>
      </c>
    </row>
    <row r="607" spans="1:10" x14ac:dyDescent="0.3">
      <c r="A607">
        <v>90561</v>
      </c>
      <c r="B607" t="s">
        <v>343</v>
      </c>
      <c r="C607" t="s">
        <v>11</v>
      </c>
      <c r="D607" t="s">
        <v>453</v>
      </c>
      <c r="E607" t="s">
        <v>57</v>
      </c>
      <c r="F607">
        <v>150</v>
      </c>
      <c r="G607">
        <v>3.7</v>
      </c>
      <c r="H607">
        <v>100</v>
      </c>
      <c r="I607" t="s">
        <v>454</v>
      </c>
      <c r="J607">
        <v>33</v>
      </c>
    </row>
    <row r="608" spans="1:10" x14ac:dyDescent="0.3">
      <c r="A608">
        <v>91408</v>
      </c>
      <c r="B608" t="s">
        <v>231</v>
      </c>
      <c r="C608" t="s">
        <v>11</v>
      </c>
      <c r="D608" t="s">
        <v>455</v>
      </c>
      <c r="E608" t="s">
        <v>22</v>
      </c>
      <c r="F608">
        <v>150</v>
      </c>
      <c r="G608">
        <v>4</v>
      </c>
      <c r="H608">
        <v>500</v>
      </c>
      <c r="I608" t="s">
        <v>456</v>
      </c>
      <c r="J608">
        <v>55</v>
      </c>
    </row>
    <row r="609" spans="1:10" x14ac:dyDescent="0.3">
      <c r="A609">
        <v>91699</v>
      </c>
      <c r="B609" t="s">
        <v>136</v>
      </c>
      <c r="C609" t="s">
        <v>11</v>
      </c>
      <c r="D609" t="s">
        <v>457</v>
      </c>
      <c r="E609" t="s">
        <v>17</v>
      </c>
      <c r="F609">
        <v>300</v>
      </c>
      <c r="G609">
        <v>3.8</v>
      </c>
      <c r="H609">
        <v>1000</v>
      </c>
      <c r="I609" t="s">
        <v>458</v>
      </c>
      <c r="J609">
        <v>62</v>
      </c>
    </row>
    <row r="610" spans="1:10" x14ac:dyDescent="0.3">
      <c r="A610">
        <v>91699</v>
      </c>
      <c r="B610" t="s">
        <v>136</v>
      </c>
      <c r="C610" t="s">
        <v>11</v>
      </c>
      <c r="D610" t="s">
        <v>457</v>
      </c>
      <c r="E610" t="s">
        <v>24</v>
      </c>
      <c r="F610">
        <v>300</v>
      </c>
      <c r="G610">
        <v>3.8</v>
      </c>
      <c r="H610">
        <v>1000</v>
      </c>
      <c r="I610" t="s">
        <v>458</v>
      </c>
      <c r="J610">
        <v>62</v>
      </c>
    </row>
    <row r="611" spans="1:10" x14ac:dyDescent="0.3">
      <c r="A611">
        <v>91699</v>
      </c>
      <c r="B611" t="s">
        <v>136</v>
      </c>
      <c r="C611" t="s">
        <v>11</v>
      </c>
      <c r="D611" t="s">
        <v>457</v>
      </c>
      <c r="E611" t="s">
        <v>13</v>
      </c>
      <c r="F611">
        <v>300</v>
      </c>
      <c r="G611">
        <v>3.8</v>
      </c>
      <c r="H611">
        <v>1000</v>
      </c>
      <c r="I611" t="s">
        <v>458</v>
      </c>
      <c r="J611">
        <v>62</v>
      </c>
    </row>
    <row r="612" spans="1:10" x14ac:dyDescent="0.3">
      <c r="A612">
        <v>91699</v>
      </c>
      <c r="B612" t="s">
        <v>136</v>
      </c>
      <c r="C612" t="s">
        <v>11</v>
      </c>
      <c r="D612" t="s">
        <v>457</v>
      </c>
      <c r="E612" t="s">
        <v>45</v>
      </c>
      <c r="F612">
        <v>300</v>
      </c>
      <c r="G612">
        <v>3.8</v>
      </c>
      <c r="H612">
        <v>1000</v>
      </c>
      <c r="I612" t="s">
        <v>458</v>
      </c>
      <c r="J612">
        <v>62</v>
      </c>
    </row>
    <row r="613" spans="1:10" x14ac:dyDescent="0.3">
      <c r="A613">
        <v>92270</v>
      </c>
      <c r="B613" t="s">
        <v>148</v>
      </c>
      <c r="C613" t="s">
        <v>11</v>
      </c>
      <c r="D613" t="s">
        <v>459</v>
      </c>
      <c r="E613" t="s">
        <v>33</v>
      </c>
      <c r="F613">
        <v>200</v>
      </c>
      <c r="G613">
        <v>4.3</v>
      </c>
      <c r="H613">
        <v>20</v>
      </c>
      <c r="I613" t="s">
        <v>460</v>
      </c>
      <c r="J613">
        <v>47</v>
      </c>
    </row>
    <row r="614" spans="1:10" x14ac:dyDescent="0.3">
      <c r="A614">
        <v>92282</v>
      </c>
      <c r="B614" t="s">
        <v>461</v>
      </c>
      <c r="C614" t="s">
        <v>11</v>
      </c>
      <c r="D614" t="s">
        <v>462</v>
      </c>
      <c r="E614" t="s">
        <v>55</v>
      </c>
      <c r="F614">
        <v>200</v>
      </c>
      <c r="G614">
        <v>4.2</v>
      </c>
      <c r="H614">
        <v>20</v>
      </c>
      <c r="I614" t="s">
        <v>463</v>
      </c>
      <c r="J614">
        <v>54</v>
      </c>
    </row>
    <row r="615" spans="1:10" x14ac:dyDescent="0.3">
      <c r="A615">
        <v>92282</v>
      </c>
      <c r="B615" t="s">
        <v>461</v>
      </c>
      <c r="C615" t="s">
        <v>11</v>
      </c>
      <c r="D615" t="s">
        <v>462</v>
      </c>
      <c r="E615" t="s">
        <v>29</v>
      </c>
      <c r="F615">
        <v>200</v>
      </c>
      <c r="G615">
        <v>4.2</v>
      </c>
      <c r="H615">
        <v>20</v>
      </c>
      <c r="I615" t="s">
        <v>463</v>
      </c>
      <c r="J615">
        <v>54</v>
      </c>
    </row>
    <row r="616" spans="1:10" x14ac:dyDescent="0.3">
      <c r="A616">
        <v>92282</v>
      </c>
      <c r="B616" t="s">
        <v>461</v>
      </c>
      <c r="C616" t="s">
        <v>11</v>
      </c>
      <c r="D616" t="s">
        <v>462</v>
      </c>
      <c r="E616" t="s">
        <v>57</v>
      </c>
      <c r="F616">
        <v>200</v>
      </c>
      <c r="G616">
        <v>4.2</v>
      </c>
      <c r="H616">
        <v>20</v>
      </c>
      <c r="I616" t="s">
        <v>463</v>
      </c>
      <c r="J616">
        <v>54</v>
      </c>
    </row>
    <row r="617" spans="1:10" x14ac:dyDescent="0.3">
      <c r="A617">
        <v>92830</v>
      </c>
      <c r="B617" t="s">
        <v>432</v>
      </c>
      <c r="C617" t="s">
        <v>11</v>
      </c>
      <c r="D617" t="s">
        <v>464</v>
      </c>
      <c r="E617" t="s">
        <v>313</v>
      </c>
      <c r="F617">
        <v>200</v>
      </c>
      <c r="G617">
        <v>3.7</v>
      </c>
      <c r="H617">
        <v>20</v>
      </c>
      <c r="I617" t="s">
        <v>465</v>
      </c>
      <c r="J617">
        <v>53</v>
      </c>
    </row>
    <row r="618" spans="1:10" x14ac:dyDescent="0.3">
      <c r="A618">
        <v>93035</v>
      </c>
      <c r="B618" t="s">
        <v>466</v>
      </c>
      <c r="C618" t="s">
        <v>11</v>
      </c>
      <c r="D618" t="s">
        <v>462</v>
      </c>
      <c r="E618" t="s">
        <v>29</v>
      </c>
      <c r="F618">
        <v>200</v>
      </c>
      <c r="G618">
        <v>3.5</v>
      </c>
      <c r="H618">
        <v>20</v>
      </c>
      <c r="I618" t="s">
        <v>467</v>
      </c>
      <c r="J618">
        <v>51</v>
      </c>
    </row>
    <row r="619" spans="1:10" x14ac:dyDescent="0.3">
      <c r="A619">
        <v>93035</v>
      </c>
      <c r="B619" t="s">
        <v>466</v>
      </c>
      <c r="C619" t="s">
        <v>11</v>
      </c>
      <c r="D619" t="s">
        <v>462</v>
      </c>
      <c r="E619" t="s">
        <v>55</v>
      </c>
      <c r="F619">
        <v>200</v>
      </c>
      <c r="G619">
        <v>3.5</v>
      </c>
      <c r="H619">
        <v>20</v>
      </c>
      <c r="I619" t="s">
        <v>467</v>
      </c>
      <c r="J619">
        <v>51</v>
      </c>
    </row>
    <row r="620" spans="1:10" x14ac:dyDescent="0.3">
      <c r="A620">
        <v>93035</v>
      </c>
      <c r="B620" t="s">
        <v>466</v>
      </c>
      <c r="C620" t="s">
        <v>11</v>
      </c>
      <c r="D620" t="s">
        <v>462</v>
      </c>
      <c r="E620" t="s">
        <v>57</v>
      </c>
      <c r="F620">
        <v>200</v>
      </c>
      <c r="G620">
        <v>3.5</v>
      </c>
      <c r="H620">
        <v>20</v>
      </c>
      <c r="I620" t="s">
        <v>467</v>
      </c>
      <c r="J620">
        <v>51</v>
      </c>
    </row>
    <row r="621" spans="1:10" x14ac:dyDescent="0.3">
      <c r="A621">
        <v>94091</v>
      </c>
      <c r="B621" t="s">
        <v>468</v>
      </c>
      <c r="C621" t="s">
        <v>11</v>
      </c>
      <c r="D621" t="s">
        <v>469</v>
      </c>
      <c r="E621" t="s">
        <v>47</v>
      </c>
      <c r="F621">
        <v>150</v>
      </c>
      <c r="G621">
        <v>4.3</v>
      </c>
      <c r="H621">
        <v>500</v>
      </c>
      <c r="I621" t="s">
        <v>470</v>
      </c>
      <c r="J621">
        <v>28</v>
      </c>
    </row>
    <row r="622" spans="1:10" x14ac:dyDescent="0.3">
      <c r="A622">
        <v>94091</v>
      </c>
      <c r="B622" t="s">
        <v>468</v>
      </c>
      <c r="C622" t="s">
        <v>11</v>
      </c>
      <c r="D622" t="s">
        <v>469</v>
      </c>
      <c r="E622" t="s">
        <v>17</v>
      </c>
      <c r="F622">
        <v>150</v>
      </c>
      <c r="G622">
        <v>4.3</v>
      </c>
      <c r="H622">
        <v>500</v>
      </c>
      <c r="I622" t="s">
        <v>470</v>
      </c>
      <c r="J622">
        <v>28</v>
      </c>
    </row>
    <row r="623" spans="1:10" x14ac:dyDescent="0.3">
      <c r="A623">
        <v>96020</v>
      </c>
      <c r="B623" t="s">
        <v>99</v>
      </c>
      <c r="C623" t="s">
        <v>11</v>
      </c>
      <c r="D623" t="s">
        <v>471</v>
      </c>
      <c r="E623" t="s">
        <v>45</v>
      </c>
      <c r="F623">
        <v>200</v>
      </c>
      <c r="G623">
        <v>4</v>
      </c>
      <c r="H623">
        <v>1000</v>
      </c>
      <c r="I623" t="s">
        <v>93</v>
      </c>
      <c r="J623">
        <v>35</v>
      </c>
    </row>
    <row r="624" spans="1:10" x14ac:dyDescent="0.3">
      <c r="A624">
        <v>96020</v>
      </c>
      <c r="B624" t="s">
        <v>99</v>
      </c>
      <c r="C624" t="s">
        <v>11</v>
      </c>
      <c r="D624" t="s">
        <v>471</v>
      </c>
      <c r="E624" t="s">
        <v>17</v>
      </c>
      <c r="F624">
        <v>200</v>
      </c>
      <c r="G624">
        <v>4</v>
      </c>
      <c r="H624">
        <v>1000</v>
      </c>
      <c r="I624" t="s">
        <v>93</v>
      </c>
      <c r="J624">
        <v>35</v>
      </c>
    </row>
    <row r="625" spans="1:10" x14ac:dyDescent="0.3">
      <c r="A625">
        <v>96020</v>
      </c>
      <c r="B625" t="s">
        <v>99</v>
      </c>
      <c r="C625" t="s">
        <v>11</v>
      </c>
      <c r="D625" t="s">
        <v>471</v>
      </c>
      <c r="E625" t="s">
        <v>28</v>
      </c>
      <c r="F625">
        <v>200</v>
      </c>
      <c r="G625">
        <v>4</v>
      </c>
      <c r="H625">
        <v>1000</v>
      </c>
      <c r="I625" t="s">
        <v>93</v>
      </c>
      <c r="J625">
        <v>35</v>
      </c>
    </row>
    <row r="626" spans="1:10" x14ac:dyDescent="0.3">
      <c r="A626">
        <v>97485</v>
      </c>
      <c r="B626" t="s">
        <v>113</v>
      </c>
      <c r="C626" t="s">
        <v>11</v>
      </c>
      <c r="D626" t="s">
        <v>472</v>
      </c>
      <c r="E626" t="s">
        <v>57</v>
      </c>
      <c r="F626">
        <v>250</v>
      </c>
      <c r="G626">
        <v>4.3</v>
      </c>
      <c r="H626">
        <v>100</v>
      </c>
      <c r="I626" t="s">
        <v>122</v>
      </c>
      <c r="J626">
        <v>27</v>
      </c>
    </row>
    <row r="627" spans="1:10" x14ac:dyDescent="0.3">
      <c r="A627">
        <v>100942</v>
      </c>
      <c r="B627" t="s">
        <v>151</v>
      </c>
      <c r="C627" t="s">
        <v>11</v>
      </c>
      <c r="D627" t="s">
        <v>473</v>
      </c>
      <c r="E627" t="s">
        <v>45</v>
      </c>
      <c r="F627">
        <v>350</v>
      </c>
      <c r="G627">
        <v>3.9</v>
      </c>
      <c r="H627">
        <v>1000</v>
      </c>
      <c r="I627" t="s">
        <v>474</v>
      </c>
      <c r="J627">
        <v>51</v>
      </c>
    </row>
    <row r="628" spans="1:10" x14ac:dyDescent="0.3">
      <c r="A628">
        <v>100942</v>
      </c>
      <c r="B628" t="s">
        <v>151</v>
      </c>
      <c r="C628" t="s">
        <v>11</v>
      </c>
      <c r="D628" t="s">
        <v>473</v>
      </c>
      <c r="E628" t="s">
        <v>47</v>
      </c>
      <c r="F628">
        <v>350</v>
      </c>
      <c r="G628">
        <v>3.9</v>
      </c>
      <c r="H628">
        <v>1000</v>
      </c>
      <c r="I628" t="s">
        <v>474</v>
      </c>
      <c r="J628">
        <v>51</v>
      </c>
    </row>
    <row r="629" spans="1:10" x14ac:dyDescent="0.3">
      <c r="A629">
        <v>100942</v>
      </c>
      <c r="B629" t="s">
        <v>151</v>
      </c>
      <c r="C629" t="s">
        <v>11</v>
      </c>
      <c r="D629" t="s">
        <v>473</v>
      </c>
      <c r="E629" t="s">
        <v>28</v>
      </c>
      <c r="F629">
        <v>350</v>
      </c>
      <c r="G629">
        <v>3.9</v>
      </c>
      <c r="H629">
        <v>1000</v>
      </c>
      <c r="I629" t="s">
        <v>474</v>
      </c>
      <c r="J629">
        <v>51</v>
      </c>
    </row>
    <row r="630" spans="1:10" x14ac:dyDescent="0.3">
      <c r="A630">
        <v>100942</v>
      </c>
      <c r="B630" t="s">
        <v>151</v>
      </c>
      <c r="C630" t="s">
        <v>11</v>
      </c>
      <c r="D630" t="s">
        <v>473</v>
      </c>
      <c r="E630" t="s">
        <v>24</v>
      </c>
      <c r="F630">
        <v>350</v>
      </c>
      <c r="G630">
        <v>3.9</v>
      </c>
      <c r="H630">
        <v>1000</v>
      </c>
      <c r="I630" t="s">
        <v>474</v>
      </c>
      <c r="J630">
        <v>51</v>
      </c>
    </row>
    <row r="631" spans="1:10" x14ac:dyDescent="0.3">
      <c r="A631">
        <v>101568</v>
      </c>
      <c r="B631" t="s">
        <v>277</v>
      </c>
      <c r="C631" t="s">
        <v>11</v>
      </c>
      <c r="D631" t="s">
        <v>475</v>
      </c>
      <c r="E631" t="s">
        <v>59</v>
      </c>
      <c r="F631">
        <v>200</v>
      </c>
      <c r="G631">
        <v>4.0999999999999996</v>
      </c>
      <c r="H631">
        <v>20</v>
      </c>
      <c r="I631" t="s">
        <v>476</v>
      </c>
      <c r="J631">
        <v>35</v>
      </c>
    </row>
    <row r="632" spans="1:10" x14ac:dyDescent="0.3">
      <c r="A632">
        <v>104527</v>
      </c>
      <c r="B632" t="s">
        <v>477</v>
      </c>
      <c r="C632" t="s">
        <v>11</v>
      </c>
      <c r="D632" t="s">
        <v>478</v>
      </c>
      <c r="E632" t="s">
        <v>34</v>
      </c>
      <c r="F632">
        <v>250</v>
      </c>
      <c r="G632">
        <v>4.4000000000000004</v>
      </c>
      <c r="H632">
        <v>100</v>
      </c>
      <c r="I632" t="s">
        <v>432</v>
      </c>
      <c r="J632">
        <v>46</v>
      </c>
    </row>
    <row r="633" spans="1:10" x14ac:dyDescent="0.3">
      <c r="A633">
        <v>104527</v>
      </c>
      <c r="B633" t="s">
        <v>477</v>
      </c>
      <c r="C633" t="s">
        <v>11</v>
      </c>
      <c r="D633" t="s">
        <v>478</v>
      </c>
      <c r="E633" t="s">
        <v>33</v>
      </c>
      <c r="F633">
        <v>250</v>
      </c>
      <c r="G633">
        <v>4.4000000000000004</v>
      </c>
      <c r="H633">
        <v>100</v>
      </c>
      <c r="I633" t="s">
        <v>432</v>
      </c>
      <c r="J633">
        <v>46</v>
      </c>
    </row>
    <row r="634" spans="1:10" x14ac:dyDescent="0.3">
      <c r="A634">
        <v>104544</v>
      </c>
      <c r="B634" t="s">
        <v>155</v>
      </c>
      <c r="C634" t="s">
        <v>11</v>
      </c>
      <c r="D634" t="s">
        <v>479</v>
      </c>
      <c r="E634" t="s">
        <v>17</v>
      </c>
      <c r="F634">
        <v>300</v>
      </c>
      <c r="G634">
        <v>4</v>
      </c>
      <c r="H634">
        <v>1000</v>
      </c>
      <c r="I634" t="s">
        <v>103</v>
      </c>
      <c r="J634">
        <v>26</v>
      </c>
    </row>
    <row r="635" spans="1:10" x14ac:dyDescent="0.3">
      <c r="A635">
        <v>105483</v>
      </c>
      <c r="B635" t="s">
        <v>107</v>
      </c>
      <c r="C635" t="s">
        <v>11</v>
      </c>
      <c r="D635" t="s">
        <v>480</v>
      </c>
      <c r="E635" t="s">
        <v>47</v>
      </c>
      <c r="F635">
        <v>300</v>
      </c>
      <c r="G635">
        <v>4.2</v>
      </c>
      <c r="H635">
        <v>20</v>
      </c>
      <c r="I635" t="s">
        <v>481</v>
      </c>
      <c r="J635">
        <v>31</v>
      </c>
    </row>
    <row r="636" spans="1:10" x14ac:dyDescent="0.3">
      <c r="A636">
        <v>105485</v>
      </c>
      <c r="B636" t="s">
        <v>328</v>
      </c>
      <c r="C636" t="s">
        <v>11</v>
      </c>
      <c r="D636" t="s">
        <v>482</v>
      </c>
      <c r="E636" t="s">
        <v>436</v>
      </c>
      <c r="F636">
        <v>150</v>
      </c>
      <c r="G636">
        <v>4.3</v>
      </c>
      <c r="H636">
        <v>100</v>
      </c>
      <c r="I636" t="s">
        <v>328</v>
      </c>
      <c r="J636">
        <v>49</v>
      </c>
    </row>
    <row r="637" spans="1:10" x14ac:dyDescent="0.3">
      <c r="A637">
        <v>105485</v>
      </c>
      <c r="B637" t="s">
        <v>328</v>
      </c>
      <c r="C637" t="s">
        <v>11</v>
      </c>
      <c r="D637" t="s">
        <v>482</v>
      </c>
      <c r="E637" t="s">
        <v>57</v>
      </c>
      <c r="F637">
        <v>150</v>
      </c>
      <c r="G637">
        <v>4.3</v>
      </c>
      <c r="H637">
        <v>100</v>
      </c>
      <c r="I637" t="s">
        <v>328</v>
      </c>
      <c r="J637">
        <v>49</v>
      </c>
    </row>
    <row r="638" spans="1:10" x14ac:dyDescent="0.3">
      <c r="A638">
        <v>105485</v>
      </c>
      <c r="B638" t="s">
        <v>328</v>
      </c>
      <c r="C638" t="s">
        <v>11</v>
      </c>
      <c r="D638" t="s">
        <v>482</v>
      </c>
      <c r="E638" t="s">
        <v>350</v>
      </c>
      <c r="F638">
        <v>150</v>
      </c>
      <c r="G638">
        <v>4.3</v>
      </c>
      <c r="H638">
        <v>100</v>
      </c>
      <c r="I638" t="s">
        <v>328</v>
      </c>
      <c r="J638">
        <v>49</v>
      </c>
    </row>
    <row r="639" spans="1:10" x14ac:dyDescent="0.3">
      <c r="A639">
        <v>106419</v>
      </c>
      <c r="B639" t="s">
        <v>382</v>
      </c>
      <c r="C639" t="s">
        <v>11</v>
      </c>
      <c r="D639" t="s">
        <v>483</v>
      </c>
      <c r="E639" t="s">
        <v>47</v>
      </c>
      <c r="F639">
        <v>220</v>
      </c>
      <c r="G639">
        <v>3.7</v>
      </c>
      <c r="H639">
        <v>50</v>
      </c>
      <c r="I639" t="s">
        <v>382</v>
      </c>
      <c r="J639">
        <v>69</v>
      </c>
    </row>
    <row r="640" spans="1:10" x14ac:dyDescent="0.3">
      <c r="A640">
        <v>106419</v>
      </c>
      <c r="B640" t="s">
        <v>382</v>
      </c>
      <c r="C640" t="s">
        <v>11</v>
      </c>
      <c r="D640" t="s">
        <v>483</v>
      </c>
      <c r="E640" t="s">
        <v>45</v>
      </c>
      <c r="F640">
        <v>220</v>
      </c>
      <c r="G640">
        <v>3.7</v>
      </c>
      <c r="H640">
        <v>50</v>
      </c>
      <c r="I640" t="s">
        <v>382</v>
      </c>
      <c r="J640">
        <v>69</v>
      </c>
    </row>
    <row r="641" spans="1:10" x14ac:dyDescent="0.3">
      <c r="A641">
        <v>106419</v>
      </c>
      <c r="B641" t="s">
        <v>382</v>
      </c>
      <c r="C641" t="s">
        <v>11</v>
      </c>
      <c r="D641" t="s">
        <v>483</v>
      </c>
      <c r="E641" t="s">
        <v>13</v>
      </c>
      <c r="F641">
        <v>220</v>
      </c>
      <c r="G641">
        <v>3.7</v>
      </c>
      <c r="H641">
        <v>50</v>
      </c>
      <c r="I641" t="s">
        <v>382</v>
      </c>
      <c r="J641">
        <v>69</v>
      </c>
    </row>
    <row r="642" spans="1:10" x14ac:dyDescent="0.3">
      <c r="A642">
        <v>107648</v>
      </c>
      <c r="B642" t="s">
        <v>113</v>
      </c>
      <c r="C642" t="s">
        <v>11</v>
      </c>
      <c r="D642" t="s">
        <v>484</v>
      </c>
      <c r="E642" t="s">
        <v>29</v>
      </c>
      <c r="F642">
        <v>450</v>
      </c>
      <c r="G642">
        <v>4.3</v>
      </c>
      <c r="H642">
        <v>500</v>
      </c>
      <c r="I642" t="s">
        <v>200</v>
      </c>
      <c r="J642">
        <v>36</v>
      </c>
    </row>
    <row r="643" spans="1:10" x14ac:dyDescent="0.3">
      <c r="A643">
        <v>107648</v>
      </c>
      <c r="B643" t="s">
        <v>113</v>
      </c>
      <c r="C643" t="s">
        <v>11</v>
      </c>
      <c r="D643" t="s">
        <v>484</v>
      </c>
      <c r="E643" t="s">
        <v>34</v>
      </c>
      <c r="F643">
        <v>450</v>
      </c>
      <c r="G643">
        <v>4.3</v>
      </c>
      <c r="H643">
        <v>500</v>
      </c>
      <c r="I643" t="s">
        <v>200</v>
      </c>
      <c r="J643">
        <v>36</v>
      </c>
    </row>
    <row r="644" spans="1:10" x14ac:dyDescent="0.3">
      <c r="A644">
        <v>109168</v>
      </c>
      <c r="B644" t="s">
        <v>315</v>
      </c>
      <c r="C644" t="s">
        <v>11</v>
      </c>
      <c r="D644" t="s">
        <v>485</v>
      </c>
      <c r="E644" t="s">
        <v>140</v>
      </c>
      <c r="F644">
        <v>250</v>
      </c>
      <c r="G644">
        <v>4.3</v>
      </c>
      <c r="H644">
        <v>1000</v>
      </c>
      <c r="I644" t="s">
        <v>315</v>
      </c>
      <c r="J644">
        <v>49</v>
      </c>
    </row>
    <row r="645" spans="1:10" x14ac:dyDescent="0.3">
      <c r="A645">
        <v>109168</v>
      </c>
      <c r="B645" t="s">
        <v>315</v>
      </c>
      <c r="C645" t="s">
        <v>11</v>
      </c>
      <c r="D645" t="s">
        <v>485</v>
      </c>
      <c r="E645" t="s">
        <v>22</v>
      </c>
      <c r="F645">
        <v>250</v>
      </c>
      <c r="G645">
        <v>4.3</v>
      </c>
      <c r="H645">
        <v>1000</v>
      </c>
      <c r="I645" t="s">
        <v>315</v>
      </c>
      <c r="J645">
        <v>49</v>
      </c>
    </row>
    <row r="646" spans="1:10" x14ac:dyDescent="0.3">
      <c r="A646">
        <v>109168</v>
      </c>
      <c r="B646" t="s">
        <v>315</v>
      </c>
      <c r="C646" t="s">
        <v>11</v>
      </c>
      <c r="D646" t="s">
        <v>485</v>
      </c>
      <c r="E646" t="s">
        <v>33</v>
      </c>
      <c r="F646">
        <v>250</v>
      </c>
      <c r="G646">
        <v>4.3</v>
      </c>
      <c r="H646">
        <v>1000</v>
      </c>
      <c r="I646" t="s">
        <v>315</v>
      </c>
      <c r="J646">
        <v>49</v>
      </c>
    </row>
    <row r="647" spans="1:10" x14ac:dyDescent="0.3">
      <c r="A647">
        <v>110376</v>
      </c>
      <c r="B647" t="s">
        <v>151</v>
      </c>
      <c r="C647" t="s">
        <v>11</v>
      </c>
      <c r="D647" t="s">
        <v>486</v>
      </c>
      <c r="E647" t="s">
        <v>52</v>
      </c>
      <c r="F647">
        <v>1100</v>
      </c>
      <c r="G647">
        <v>2.9</v>
      </c>
      <c r="H647">
        <v>80</v>
      </c>
      <c r="I647" t="s">
        <v>487</v>
      </c>
      <c r="J647">
        <v>60</v>
      </c>
    </row>
    <row r="648" spans="1:10" x14ac:dyDescent="0.3">
      <c r="A648">
        <v>110376</v>
      </c>
      <c r="B648" t="s">
        <v>151</v>
      </c>
      <c r="C648" t="s">
        <v>11</v>
      </c>
      <c r="D648" t="s">
        <v>486</v>
      </c>
      <c r="E648" t="s">
        <v>59</v>
      </c>
      <c r="F648">
        <v>1100</v>
      </c>
      <c r="G648">
        <v>2.9</v>
      </c>
      <c r="H648">
        <v>80</v>
      </c>
      <c r="I648" t="s">
        <v>487</v>
      </c>
      <c r="J648">
        <v>60</v>
      </c>
    </row>
    <row r="649" spans="1:10" x14ac:dyDescent="0.3">
      <c r="A649">
        <v>110376</v>
      </c>
      <c r="B649" t="s">
        <v>151</v>
      </c>
      <c r="C649" t="s">
        <v>11</v>
      </c>
      <c r="D649" t="s">
        <v>486</v>
      </c>
      <c r="E649" t="s">
        <v>45</v>
      </c>
      <c r="F649">
        <v>1100</v>
      </c>
      <c r="G649">
        <v>2.9</v>
      </c>
      <c r="H649">
        <v>80</v>
      </c>
      <c r="I649" t="s">
        <v>487</v>
      </c>
      <c r="J649">
        <v>60</v>
      </c>
    </row>
    <row r="650" spans="1:10" x14ac:dyDescent="0.3">
      <c r="A650">
        <v>110376</v>
      </c>
      <c r="B650" t="s">
        <v>151</v>
      </c>
      <c r="C650" t="s">
        <v>11</v>
      </c>
      <c r="D650" t="s">
        <v>486</v>
      </c>
      <c r="E650" t="s">
        <v>17</v>
      </c>
      <c r="F650">
        <v>1100</v>
      </c>
      <c r="G650">
        <v>2.9</v>
      </c>
      <c r="H650">
        <v>80</v>
      </c>
      <c r="I650" t="s">
        <v>487</v>
      </c>
      <c r="J650">
        <v>60</v>
      </c>
    </row>
    <row r="651" spans="1:10" x14ac:dyDescent="0.3">
      <c r="A651">
        <v>110743</v>
      </c>
      <c r="B651" t="s">
        <v>61</v>
      </c>
      <c r="C651" t="s">
        <v>11</v>
      </c>
      <c r="D651" t="s">
        <v>488</v>
      </c>
      <c r="E651" t="s">
        <v>45</v>
      </c>
      <c r="F651">
        <v>300</v>
      </c>
      <c r="G651">
        <v>3.3</v>
      </c>
      <c r="H651">
        <v>100</v>
      </c>
      <c r="I651" t="s">
        <v>113</v>
      </c>
      <c r="J651">
        <v>37</v>
      </c>
    </row>
    <row r="652" spans="1:10" x14ac:dyDescent="0.3">
      <c r="A652">
        <v>110743</v>
      </c>
      <c r="B652" t="s">
        <v>61</v>
      </c>
      <c r="C652" t="s">
        <v>11</v>
      </c>
      <c r="D652" t="s">
        <v>488</v>
      </c>
      <c r="E652" t="s">
        <v>17</v>
      </c>
      <c r="F652">
        <v>300</v>
      </c>
      <c r="G652">
        <v>3.3</v>
      </c>
      <c r="H652">
        <v>100</v>
      </c>
      <c r="I652" t="s">
        <v>113</v>
      </c>
      <c r="J652">
        <v>37</v>
      </c>
    </row>
    <row r="653" spans="1:10" x14ac:dyDescent="0.3">
      <c r="A653">
        <v>110743</v>
      </c>
      <c r="B653" t="s">
        <v>61</v>
      </c>
      <c r="C653" t="s">
        <v>11</v>
      </c>
      <c r="D653" t="s">
        <v>488</v>
      </c>
      <c r="E653" t="s">
        <v>16</v>
      </c>
      <c r="F653">
        <v>300</v>
      </c>
      <c r="G653">
        <v>3.3</v>
      </c>
      <c r="H653">
        <v>100</v>
      </c>
      <c r="I653" t="s">
        <v>113</v>
      </c>
      <c r="J653">
        <v>37</v>
      </c>
    </row>
    <row r="654" spans="1:10" x14ac:dyDescent="0.3">
      <c r="A654">
        <v>110791</v>
      </c>
      <c r="B654" t="s">
        <v>35</v>
      </c>
      <c r="C654" t="s">
        <v>11</v>
      </c>
      <c r="D654" t="s">
        <v>489</v>
      </c>
      <c r="E654" t="s">
        <v>16</v>
      </c>
      <c r="F654">
        <v>1200</v>
      </c>
      <c r="G654">
        <v>3.7</v>
      </c>
      <c r="H654">
        <v>20</v>
      </c>
      <c r="I654" t="s">
        <v>490</v>
      </c>
      <c r="J654">
        <v>57</v>
      </c>
    </row>
    <row r="655" spans="1:10" x14ac:dyDescent="0.3">
      <c r="A655">
        <v>110791</v>
      </c>
      <c r="B655" t="s">
        <v>35</v>
      </c>
      <c r="C655" t="s">
        <v>11</v>
      </c>
      <c r="D655" t="s">
        <v>489</v>
      </c>
      <c r="E655" t="s">
        <v>19</v>
      </c>
      <c r="F655">
        <v>1200</v>
      </c>
      <c r="G655">
        <v>3.7</v>
      </c>
      <c r="H655">
        <v>20</v>
      </c>
      <c r="I655" t="s">
        <v>490</v>
      </c>
      <c r="J655">
        <v>57</v>
      </c>
    </row>
    <row r="656" spans="1:10" x14ac:dyDescent="0.3">
      <c r="A656">
        <v>110791</v>
      </c>
      <c r="B656" t="s">
        <v>35</v>
      </c>
      <c r="C656" t="s">
        <v>11</v>
      </c>
      <c r="D656" t="s">
        <v>489</v>
      </c>
      <c r="E656" t="s">
        <v>59</v>
      </c>
      <c r="F656">
        <v>1200</v>
      </c>
      <c r="G656">
        <v>3.7</v>
      </c>
      <c r="H656">
        <v>20</v>
      </c>
      <c r="I656" t="s">
        <v>490</v>
      </c>
      <c r="J656">
        <v>57</v>
      </c>
    </row>
    <row r="657" spans="1:10" x14ac:dyDescent="0.3">
      <c r="A657">
        <v>110791</v>
      </c>
      <c r="B657" t="s">
        <v>35</v>
      </c>
      <c r="C657" t="s">
        <v>11</v>
      </c>
      <c r="D657" t="s">
        <v>489</v>
      </c>
      <c r="E657" t="s">
        <v>246</v>
      </c>
      <c r="F657">
        <v>1200</v>
      </c>
      <c r="G657">
        <v>3.7</v>
      </c>
      <c r="H657">
        <v>20</v>
      </c>
      <c r="I657" t="s">
        <v>490</v>
      </c>
      <c r="J657">
        <v>57</v>
      </c>
    </row>
    <row r="658" spans="1:10" x14ac:dyDescent="0.3">
      <c r="A658">
        <v>113377</v>
      </c>
      <c r="B658" t="s">
        <v>99</v>
      </c>
      <c r="C658" t="s">
        <v>11</v>
      </c>
      <c r="D658" t="s">
        <v>491</v>
      </c>
      <c r="E658" t="s">
        <v>24</v>
      </c>
      <c r="F658">
        <v>300</v>
      </c>
      <c r="G658">
        <v>4.0999999999999996</v>
      </c>
      <c r="H658">
        <v>100</v>
      </c>
      <c r="I658" t="s">
        <v>492</v>
      </c>
      <c r="J658">
        <v>43</v>
      </c>
    </row>
    <row r="659" spans="1:10" x14ac:dyDescent="0.3">
      <c r="A659">
        <v>115662</v>
      </c>
      <c r="B659" t="s">
        <v>228</v>
      </c>
      <c r="C659" t="s">
        <v>11</v>
      </c>
      <c r="D659" t="s">
        <v>493</v>
      </c>
      <c r="E659" t="s">
        <v>24</v>
      </c>
      <c r="F659">
        <v>200</v>
      </c>
      <c r="G659">
        <v>4.2</v>
      </c>
      <c r="H659">
        <v>50</v>
      </c>
      <c r="I659" t="s">
        <v>494</v>
      </c>
      <c r="J659">
        <v>47</v>
      </c>
    </row>
    <row r="660" spans="1:10" x14ac:dyDescent="0.3">
      <c r="A660">
        <v>115662</v>
      </c>
      <c r="B660" t="s">
        <v>228</v>
      </c>
      <c r="C660" t="s">
        <v>11</v>
      </c>
      <c r="D660" t="s">
        <v>493</v>
      </c>
      <c r="E660" t="s">
        <v>45</v>
      </c>
      <c r="F660">
        <v>200</v>
      </c>
      <c r="G660">
        <v>4.2</v>
      </c>
      <c r="H660">
        <v>50</v>
      </c>
      <c r="I660" t="s">
        <v>494</v>
      </c>
      <c r="J660">
        <v>47</v>
      </c>
    </row>
    <row r="661" spans="1:10" x14ac:dyDescent="0.3">
      <c r="A661">
        <v>115662</v>
      </c>
      <c r="B661" t="s">
        <v>228</v>
      </c>
      <c r="C661" t="s">
        <v>11</v>
      </c>
      <c r="D661" t="s">
        <v>493</v>
      </c>
      <c r="E661" t="s">
        <v>17</v>
      </c>
      <c r="F661">
        <v>200</v>
      </c>
      <c r="G661">
        <v>4.2</v>
      </c>
      <c r="H661">
        <v>50</v>
      </c>
      <c r="I661" t="s">
        <v>494</v>
      </c>
      <c r="J661">
        <v>47</v>
      </c>
    </row>
    <row r="662" spans="1:10" x14ac:dyDescent="0.3">
      <c r="A662">
        <v>118074</v>
      </c>
      <c r="B662" t="s">
        <v>61</v>
      </c>
      <c r="C662" t="s">
        <v>11</v>
      </c>
      <c r="D662" t="s">
        <v>495</v>
      </c>
      <c r="E662" t="s">
        <v>98</v>
      </c>
      <c r="F662">
        <v>300</v>
      </c>
      <c r="G662">
        <v>3.8</v>
      </c>
      <c r="H662">
        <v>20</v>
      </c>
      <c r="I662" t="s">
        <v>496</v>
      </c>
      <c r="J662">
        <v>33</v>
      </c>
    </row>
    <row r="663" spans="1:10" x14ac:dyDescent="0.3">
      <c r="A663">
        <v>118074</v>
      </c>
      <c r="B663" t="s">
        <v>61</v>
      </c>
      <c r="C663" t="s">
        <v>11</v>
      </c>
      <c r="D663" t="s">
        <v>495</v>
      </c>
      <c r="E663" t="s">
        <v>57</v>
      </c>
      <c r="F663">
        <v>300</v>
      </c>
      <c r="G663">
        <v>3.8</v>
      </c>
      <c r="H663">
        <v>20</v>
      </c>
      <c r="I663" t="s">
        <v>496</v>
      </c>
      <c r="J663">
        <v>33</v>
      </c>
    </row>
    <row r="664" spans="1:10" x14ac:dyDescent="0.3">
      <c r="A664">
        <v>121149</v>
      </c>
      <c r="B664" t="s">
        <v>231</v>
      </c>
      <c r="C664" t="s">
        <v>11</v>
      </c>
      <c r="D664" t="s">
        <v>497</v>
      </c>
      <c r="E664" t="s">
        <v>22</v>
      </c>
      <c r="F664">
        <v>400</v>
      </c>
      <c r="G664">
        <v>4</v>
      </c>
      <c r="H664">
        <v>100</v>
      </c>
      <c r="I664" t="s">
        <v>277</v>
      </c>
      <c r="J664">
        <v>61</v>
      </c>
    </row>
    <row r="665" spans="1:10" x14ac:dyDescent="0.3">
      <c r="A665">
        <v>121149</v>
      </c>
      <c r="B665" t="s">
        <v>231</v>
      </c>
      <c r="C665" t="s">
        <v>11</v>
      </c>
      <c r="D665" t="s">
        <v>497</v>
      </c>
      <c r="E665" t="s">
        <v>13</v>
      </c>
      <c r="F665">
        <v>400</v>
      </c>
      <c r="G665">
        <v>4</v>
      </c>
      <c r="H665">
        <v>100</v>
      </c>
      <c r="I665" t="s">
        <v>277</v>
      </c>
      <c r="J665">
        <v>61</v>
      </c>
    </row>
    <row r="666" spans="1:10" x14ac:dyDescent="0.3">
      <c r="A666">
        <v>121149</v>
      </c>
      <c r="B666" t="s">
        <v>231</v>
      </c>
      <c r="C666" t="s">
        <v>11</v>
      </c>
      <c r="D666" t="s">
        <v>497</v>
      </c>
      <c r="E666" t="s">
        <v>45</v>
      </c>
      <c r="F666">
        <v>400</v>
      </c>
      <c r="G666">
        <v>4</v>
      </c>
      <c r="H666">
        <v>100</v>
      </c>
      <c r="I666" t="s">
        <v>277</v>
      </c>
      <c r="J666">
        <v>61</v>
      </c>
    </row>
    <row r="667" spans="1:10" x14ac:dyDescent="0.3">
      <c r="A667">
        <v>121307</v>
      </c>
      <c r="B667" t="s">
        <v>11</v>
      </c>
      <c r="C667" t="s">
        <v>11</v>
      </c>
      <c r="D667" t="s">
        <v>498</v>
      </c>
      <c r="E667" t="s">
        <v>45</v>
      </c>
      <c r="F667">
        <v>200</v>
      </c>
      <c r="G667">
        <v>3.8</v>
      </c>
      <c r="H667">
        <v>100</v>
      </c>
      <c r="I667" t="s">
        <v>499</v>
      </c>
      <c r="J667">
        <v>40</v>
      </c>
    </row>
    <row r="668" spans="1:10" x14ac:dyDescent="0.3">
      <c r="A668">
        <v>122477</v>
      </c>
      <c r="B668" t="s">
        <v>286</v>
      </c>
      <c r="C668" t="s">
        <v>11</v>
      </c>
      <c r="D668" t="s">
        <v>500</v>
      </c>
      <c r="E668" t="s">
        <v>22</v>
      </c>
      <c r="F668">
        <v>300</v>
      </c>
      <c r="G668">
        <v>3.7</v>
      </c>
      <c r="H668">
        <v>20</v>
      </c>
      <c r="I668" t="s">
        <v>501</v>
      </c>
      <c r="J668">
        <v>37</v>
      </c>
    </row>
    <row r="669" spans="1:10" x14ac:dyDescent="0.3">
      <c r="A669">
        <v>124165</v>
      </c>
      <c r="B669" t="s">
        <v>25</v>
      </c>
      <c r="C669" t="s">
        <v>11</v>
      </c>
      <c r="D669" t="s">
        <v>502</v>
      </c>
      <c r="E669" t="s">
        <v>57</v>
      </c>
      <c r="F669">
        <v>400</v>
      </c>
      <c r="G669">
        <v>4.2</v>
      </c>
      <c r="H669">
        <v>500</v>
      </c>
      <c r="I669" t="s">
        <v>503</v>
      </c>
      <c r="J669">
        <v>58</v>
      </c>
    </row>
    <row r="670" spans="1:10" x14ac:dyDescent="0.3">
      <c r="A670">
        <v>124165</v>
      </c>
      <c r="B670" t="s">
        <v>25</v>
      </c>
      <c r="C670" t="s">
        <v>11</v>
      </c>
      <c r="D670" t="s">
        <v>502</v>
      </c>
      <c r="E670" t="s">
        <v>55</v>
      </c>
      <c r="F670">
        <v>400</v>
      </c>
      <c r="G670">
        <v>4.2</v>
      </c>
      <c r="H670">
        <v>500</v>
      </c>
      <c r="I670" t="s">
        <v>503</v>
      </c>
      <c r="J670">
        <v>58</v>
      </c>
    </row>
    <row r="671" spans="1:10" x14ac:dyDescent="0.3">
      <c r="A671">
        <v>128084</v>
      </c>
      <c r="B671" t="s">
        <v>25</v>
      </c>
      <c r="C671" t="s">
        <v>11</v>
      </c>
      <c r="D671" t="s">
        <v>504</v>
      </c>
      <c r="E671" t="s">
        <v>45</v>
      </c>
      <c r="F671">
        <v>300</v>
      </c>
      <c r="G671">
        <v>3.7</v>
      </c>
      <c r="H671">
        <v>500</v>
      </c>
      <c r="I671" t="s">
        <v>25</v>
      </c>
      <c r="J671">
        <v>57</v>
      </c>
    </row>
    <row r="672" spans="1:10" x14ac:dyDescent="0.3">
      <c r="A672">
        <v>128084</v>
      </c>
      <c r="B672" t="s">
        <v>25</v>
      </c>
      <c r="C672" t="s">
        <v>11</v>
      </c>
      <c r="D672" t="s">
        <v>504</v>
      </c>
      <c r="E672" t="s">
        <v>17</v>
      </c>
      <c r="F672">
        <v>300</v>
      </c>
      <c r="G672">
        <v>3.7</v>
      </c>
      <c r="H672">
        <v>500</v>
      </c>
      <c r="I672" t="s">
        <v>25</v>
      </c>
      <c r="J672">
        <v>57</v>
      </c>
    </row>
    <row r="673" spans="1:10" x14ac:dyDescent="0.3">
      <c r="A673">
        <v>128084</v>
      </c>
      <c r="B673" t="s">
        <v>25</v>
      </c>
      <c r="C673" t="s">
        <v>11</v>
      </c>
      <c r="D673" t="s">
        <v>504</v>
      </c>
      <c r="E673" t="s">
        <v>24</v>
      </c>
      <c r="F673">
        <v>300</v>
      </c>
      <c r="G673">
        <v>3.7</v>
      </c>
      <c r="H673">
        <v>500</v>
      </c>
      <c r="I673" t="s">
        <v>25</v>
      </c>
      <c r="J673">
        <v>57</v>
      </c>
    </row>
    <row r="674" spans="1:10" x14ac:dyDescent="0.3">
      <c r="A674">
        <v>129561</v>
      </c>
      <c r="B674" t="s">
        <v>25</v>
      </c>
      <c r="C674" t="s">
        <v>11</v>
      </c>
      <c r="D674" t="s">
        <v>505</v>
      </c>
      <c r="E674" t="s">
        <v>17</v>
      </c>
      <c r="F674">
        <v>200</v>
      </c>
      <c r="G674">
        <v>4.0999999999999996</v>
      </c>
      <c r="H674">
        <v>20</v>
      </c>
      <c r="I674" t="s">
        <v>25</v>
      </c>
      <c r="J674">
        <v>66</v>
      </c>
    </row>
    <row r="675" spans="1:10" x14ac:dyDescent="0.3">
      <c r="A675">
        <v>129561</v>
      </c>
      <c r="B675" t="s">
        <v>25</v>
      </c>
      <c r="C675" t="s">
        <v>11</v>
      </c>
      <c r="D675" t="s">
        <v>505</v>
      </c>
      <c r="E675" t="s">
        <v>16</v>
      </c>
      <c r="F675">
        <v>200</v>
      </c>
      <c r="G675">
        <v>4.0999999999999996</v>
      </c>
      <c r="H675">
        <v>20</v>
      </c>
      <c r="I675" t="s">
        <v>25</v>
      </c>
      <c r="J675">
        <v>66</v>
      </c>
    </row>
    <row r="676" spans="1:10" x14ac:dyDescent="0.3">
      <c r="A676">
        <v>129561</v>
      </c>
      <c r="B676" t="s">
        <v>25</v>
      </c>
      <c r="C676" t="s">
        <v>11</v>
      </c>
      <c r="D676" t="s">
        <v>505</v>
      </c>
      <c r="E676" t="s">
        <v>404</v>
      </c>
      <c r="F676">
        <v>200</v>
      </c>
      <c r="G676">
        <v>4.0999999999999996</v>
      </c>
      <c r="H676">
        <v>20</v>
      </c>
      <c r="I676" t="s">
        <v>25</v>
      </c>
      <c r="J676">
        <v>66</v>
      </c>
    </row>
    <row r="677" spans="1:10" x14ac:dyDescent="0.3">
      <c r="A677">
        <v>129561</v>
      </c>
      <c r="B677" t="s">
        <v>25</v>
      </c>
      <c r="C677" t="s">
        <v>11</v>
      </c>
      <c r="D677" t="s">
        <v>505</v>
      </c>
      <c r="E677" t="s">
        <v>45</v>
      </c>
      <c r="F677">
        <v>200</v>
      </c>
      <c r="G677">
        <v>4.0999999999999996</v>
      </c>
      <c r="H677">
        <v>20</v>
      </c>
      <c r="I677" t="s">
        <v>25</v>
      </c>
      <c r="J677">
        <v>66</v>
      </c>
    </row>
    <row r="678" spans="1:10" x14ac:dyDescent="0.3">
      <c r="A678">
        <v>129561</v>
      </c>
      <c r="B678" t="s">
        <v>25</v>
      </c>
      <c r="C678" t="s">
        <v>11</v>
      </c>
      <c r="D678" t="s">
        <v>505</v>
      </c>
      <c r="E678" t="s">
        <v>235</v>
      </c>
      <c r="F678">
        <v>200</v>
      </c>
      <c r="G678">
        <v>4.0999999999999996</v>
      </c>
      <c r="H678">
        <v>20</v>
      </c>
      <c r="I678" t="s">
        <v>25</v>
      </c>
      <c r="J678">
        <v>66</v>
      </c>
    </row>
    <row r="679" spans="1:10" x14ac:dyDescent="0.3">
      <c r="A679">
        <v>129561</v>
      </c>
      <c r="B679" t="s">
        <v>25</v>
      </c>
      <c r="C679" t="s">
        <v>11</v>
      </c>
      <c r="D679" t="s">
        <v>505</v>
      </c>
      <c r="E679" t="s">
        <v>183</v>
      </c>
      <c r="F679">
        <v>200</v>
      </c>
      <c r="G679">
        <v>4.0999999999999996</v>
      </c>
      <c r="H679">
        <v>20</v>
      </c>
      <c r="I679" t="s">
        <v>25</v>
      </c>
      <c r="J679">
        <v>66</v>
      </c>
    </row>
    <row r="680" spans="1:10" x14ac:dyDescent="0.3">
      <c r="A680">
        <v>129561</v>
      </c>
      <c r="B680" t="s">
        <v>25</v>
      </c>
      <c r="C680" t="s">
        <v>11</v>
      </c>
      <c r="D680" t="s">
        <v>505</v>
      </c>
      <c r="E680" t="s">
        <v>30</v>
      </c>
      <c r="F680">
        <v>200</v>
      </c>
      <c r="G680">
        <v>4.0999999999999996</v>
      </c>
      <c r="H680">
        <v>20</v>
      </c>
      <c r="I680" t="s">
        <v>25</v>
      </c>
      <c r="J680">
        <v>66</v>
      </c>
    </row>
    <row r="681" spans="1:10" x14ac:dyDescent="0.3">
      <c r="A681">
        <v>129561</v>
      </c>
      <c r="B681" t="s">
        <v>25</v>
      </c>
      <c r="C681" t="s">
        <v>11</v>
      </c>
      <c r="D681" t="s">
        <v>505</v>
      </c>
      <c r="E681" t="s">
        <v>28</v>
      </c>
      <c r="F681">
        <v>200</v>
      </c>
      <c r="G681">
        <v>4.0999999999999996</v>
      </c>
      <c r="H681">
        <v>20</v>
      </c>
      <c r="I681" t="s">
        <v>25</v>
      </c>
      <c r="J681">
        <v>66</v>
      </c>
    </row>
    <row r="682" spans="1:10" x14ac:dyDescent="0.3">
      <c r="A682">
        <v>129561</v>
      </c>
      <c r="B682" t="s">
        <v>25</v>
      </c>
      <c r="C682" t="s">
        <v>11</v>
      </c>
      <c r="D682" t="s">
        <v>505</v>
      </c>
      <c r="E682" t="s">
        <v>33</v>
      </c>
      <c r="F682">
        <v>200</v>
      </c>
      <c r="G682">
        <v>4.0999999999999996</v>
      </c>
      <c r="H682">
        <v>20</v>
      </c>
      <c r="I682" t="s">
        <v>25</v>
      </c>
      <c r="J682">
        <v>66</v>
      </c>
    </row>
    <row r="683" spans="1:10" x14ac:dyDescent="0.3">
      <c r="A683">
        <v>129561</v>
      </c>
      <c r="B683" t="s">
        <v>25</v>
      </c>
      <c r="C683" t="s">
        <v>11</v>
      </c>
      <c r="D683" t="s">
        <v>505</v>
      </c>
      <c r="E683" t="s">
        <v>29</v>
      </c>
      <c r="F683">
        <v>200</v>
      </c>
      <c r="G683">
        <v>4.0999999999999996</v>
      </c>
      <c r="H683">
        <v>20</v>
      </c>
      <c r="I683" t="s">
        <v>25</v>
      </c>
      <c r="J683">
        <v>66</v>
      </c>
    </row>
    <row r="684" spans="1:10" x14ac:dyDescent="0.3">
      <c r="A684">
        <v>129561</v>
      </c>
      <c r="B684" t="s">
        <v>25</v>
      </c>
      <c r="C684" t="s">
        <v>11</v>
      </c>
      <c r="D684" t="s">
        <v>505</v>
      </c>
      <c r="E684" t="s">
        <v>19</v>
      </c>
      <c r="F684">
        <v>200</v>
      </c>
      <c r="G684">
        <v>4.0999999999999996</v>
      </c>
      <c r="H684">
        <v>20</v>
      </c>
      <c r="I684" t="s">
        <v>25</v>
      </c>
      <c r="J684">
        <v>66</v>
      </c>
    </row>
    <row r="685" spans="1:10" x14ac:dyDescent="0.3">
      <c r="A685">
        <v>129561</v>
      </c>
      <c r="B685" t="s">
        <v>25</v>
      </c>
      <c r="C685" t="s">
        <v>11</v>
      </c>
      <c r="D685" t="s">
        <v>505</v>
      </c>
      <c r="E685" t="s">
        <v>184</v>
      </c>
      <c r="F685">
        <v>200</v>
      </c>
      <c r="G685">
        <v>4.0999999999999996</v>
      </c>
      <c r="H685">
        <v>20</v>
      </c>
      <c r="I685" t="s">
        <v>25</v>
      </c>
      <c r="J685">
        <v>66</v>
      </c>
    </row>
    <row r="686" spans="1:10" x14ac:dyDescent="0.3">
      <c r="A686">
        <v>129561</v>
      </c>
      <c r="B686" t="s">
        <v>25</v>
      </c>
      <c r="C686" t="s">
        <v>11</v>
      </c>
      <c r="D686" t="s">
        <v>505</v>
      </c>
      <c r="E686" t="s">
        <v>506</v>
      </c>
      <c r="F686">
        <v>200</v>
      </c>
      <c r="G686">
        <v>4.0999999999999996</v>
      </c>
      <c r="H686">
        <v>20</v>
      </c>
      <c r="I686" t="s">
        <v>25</v>
      </c>
      <c r="J686">
        <v>66</v>
      </c>
    </row>
    <row r="687" spans="1:10" x14ac:dyDescent="0.3">
      <c r="A687">
        <v>130631</v>
      </c>
      <c r="B687" t="s">
        <v>507</v>
      </c>
      <c r="C687" t="s">
        <v>11</v>
      </c>
      <c r="D687" t="s">
        <v>508</v>
      </c>
      <c r="E687" t="s">
        <v>24</v>
      </c>
      <c r="F687">
        <v>250</v>
      </c>
      <c r="G687">
        <v>3.6</v>
      </c>
      <c r="H687">
        <v>100</v>
      </c>
      <c r="I687" t="s">
        <v>414</v>
      </c>
      <c r="J687">
        <v>67</v>
      </c>
    </row>
    <row r="688" spans="1:10" x14ac:dyDescent="0.3">
      <c r="A688">
        <v>130631</v>
      </c>
      <c r="B688" t="s">
        <v>507</v>
      </c>
      <c r="C688" t="s">
        <v>11</v>
      </c>
      <c r="D688" t="s">
        <v>508</v>
      </c>
      <c r="E688" t="s">
        <v>16</v>
      </c>
      <c r="F688">
        <v>250</v>
      </c>
      <c r="G688">
        <v>3.6</v>
      </c>
      <c r="H688">
        <v>100</v>
      </c>
      <c r="I688" t="s">
        <v>414</v>
      </c>
      <c r="J688">
        <v>67</v>
      </c>
    </row>
    <row r="689" spans="1:10" x14ac:dyDescent="0.3">
      <c r="A689">
        <v>130631</v>
      </c>
      <c r="B689" t="s">
        <v>507</v>
      </c>
      <c r="C689" t="s">
        <v>11</v>
      </c>
      <c r="D689" t="s">
        <v>508</v>
      </c>
      <c r="E689" t="s">
        <v>110</v>
      </c>
      <c r="F689">
        <v>250</v>
      </c>
      <c r="G689">
        <v>3.6</v>
      </c>
      <c r="H689">
        <v>100</v>
      </c>
      <c r="I689" t="s">
        <v>414</v>
      </c>
      <c r="J689">
        <v>67</v>
      </c>
    </row>
    <row r="690" spans="1:10" x14ac:dyDescent="0.3">
      <c r="A690">
        <v>130631</v>
      </c>
      <c r="B690" t="s">
        <v>507</v>
      </c>
      <c r="C690" t="s">
        <v>11</v>
      </c>
      <c r="D690" t="s">
        <v>508</v>
      </c>
      <c r="E690" t="s">
        <v>33</v>
      </c>
      <c r="F690">
        <v>250</v>
      </c>
      <c r="G690">
        <v>3.6</v>
      </c>
      <c r="H690">
        <v>100</v>
      </c>
      <c r="I690" t="s">
        <v>414</v>
      </c>
      <c r="J690">
        <v>67</v>
      </c>
    </row>
    <row r="691" spans="1:10" x14ac:dyDescent="0.3">
      <c r="A691">
        <v>130631</v>
      </c>
      <c r="B691" t="s">
        <v>507</v>
      </c>
      <c r="C691" t="s">
        <v>11</v>
      </c>
      <c r="D691" t="s">
        <v>508</v>
      </c>
      <c r="E691" t="s">
        <v>241</v>
      </c>
      <c r="F691">
        <v>250</v>
      </c>
      <c r="G691">
        <v>3.6</v>
      </c>
      <c r="H691">
        <v>100</v>
      </c>
      <c r="I691" t="s">
        <v>414</v>
      </c>
      <c r="J691">
        <v>67</v>
      </c>
    </row>
    <row r="692" spans="1:10" x14ac:dyDescent="0.3">
      <c r="A692">
        <v>131870</v>
      </c>
      <c r="B692" t="s">
        <v>268</v>
      </c>
      <c r="C692" t="s">
        <v>11</v>
      </c>
      <c r="D692" t="s">
        <v>509</v>
      </c>
      <c r="E692" t="s">
        <v>24</v>
      </c>
      <c r="F692">
        <v>250</v>
      </c>
      <c r="G692">
        <v>4.0999999999999996</v>
      </c>
      <c r="H692">
        <v>10000</v>
      </c>
      <c r="I692" t="s">
        <v>510</v>
      </c>
      <c r="J692">
        <v>41</v>
      </c>
    </row>
    <row r="693" spans="1:10" x14ac:dyDescent="0.3">
      <c r="A693">
        <v>131870</v>
      </c>
      <c r="B693" t="s">
        <v>268</v>
      </c>
      <c r="C693" t="s">
        <v>11</v>
      </c>
      <c r="D693" t="s">
        <v>509</v>
      </c>
      <c r="E693" t="s">
        <v>45</v>
      </c>
      <c r="F693">
        <v>250</v>
      </c>
      <c r="G693">
        <v>4.0999999999999996</v>
      </c>
      <c r="H693">
        <v>10000</v>
      </c>
      <c r="I693" t="s">
        <v>510</v>
      </c>
      <c r="J693">
        <v>41</v>
      </c>
    </row>
    <row r="694" spans="1:10" x14ac:dyDescent="0.3">
      <c r="A694">
        <v>131870</v>
      </c>
      <c r="B694" t="s">
        <v>268</v>
      </c>
      <c r="C694" t="s">
        <v>11</v>
      </c>
      <c r="D694" t="s">
        <v>509</v>
      </c>
      <c r="E694" t="s">
        <v>17</v>
      </c>
      <c r="F694">
        <v>250</v>
      </c>
      <c r="G694">
        <v>4.0999999999999996</v>
      </c>
      <c r="H694">
        <v>10000</v>
      </c>
      <c r="I694" t="s">
        <v>510</v>
      </c>
      <c r="J694">
        <v>41</v>
      </c>
    </row>
    <row r="695" spans="1:10" x14ac:dyDescent="0.3">
      <c r="A695">
        <v>132077</v>
      </c>
      <c r="B695" t="s">
        <v>133</v>
      </c>
      <c r="C695" t="s">
        <v>11</v>
      </c>
      <c r="D695" t="s">
        <v>511</v>
      </c>
      <c r="E695" t="s">
        <v>55</v>
      </c>
      <c r="F695">
        <v>200</v>
      </c>
      <c r="G695">
        <v>4.0999999999999996</v>
      </c>
      <c r="H695">
        <v>20</v>
      </c>
      <c r="I695" t="s">
        <v>136</v>
      </c>
      <c r="J695">
        <v>52</v>
      </c>
    </row>
    <row r="696" spans="1:10" x14ac:dyDescent="0.3">
      <c r="A696">
        <v>132077</v>
      </c>
      <c r="B696" t="s">
        <v>133</v>
      </c>
      <c r="C696" t="s">
        <v>11</v>
      </c>
      <c r="D696" t="s">
        <v>511</v>
      </c>
      <c r="E696" t="s">
        <v>29</v>
      </c>
      <c r="F696">
        <v>200</v>
      </c>
      <c r="G696">
        <v>4.0999999999999996</v>
      </c>
      <c r="H696">
        <v>20</v>
      </c>
      <c r="I696" t="s">
        <v>136</v>
      </c>
      <c r="J696">
        <v>52</v>
      </c>
    </row>
    <row r="697" spans="1:10" x14ac:dyDescent="0.3">
      <c r="A697">
        <v>132077</v>
      </c>
      <c r="B697" t="s">
        <v>133</v>
      </c>
      <c r="C697" t="s">
        <v>11</v>
      </c>
      <c r="D697" t="s">
        <v>511</v>
      </c>
      <c r="E697" t="s">
        <v>57</v>
      </c>
      <c r="F697">
        <v>200</v>
      </c>
      <c r="G697">
        <v>4.0999999999999996</v>
      </c>
      <c r="H697">
        <v>20</v>
      </c>
      <c r="I697" t="s">
        <v>136</v>
      </c>
      <c r="J697">
        <v>52</v>
      </c>
    </row>
    <row r="698" spans="1:10" x14ac:dyDescent="0.3">
      <c r="A698">
        <v>133012</v>
      </c>
      <c r="B698" t="s">
        <v>77</v>
      </c>
      <c r="C698" t="s">
        <v>11</v>
      </c>
      <c r="D698" t="s">
        <v>512</v>
      </c>
      <c r="E698" t="s">
        <v>47</v>
      </c>
      <c r="F698">
        <v>200</v>
      </c>
      <c r="G698">
        <v>4.3</v>
      </c>
      <c r="H698">
        <v>500</v>
      </c>
      <c r="I698" t="s">
        <v>419</v>
      </c>
      <c r="J698">
        <v>38</v>
      </c>
    </row>
    <row r="699" spans="1:10" x14ac:dyDescent="0.3">
      <c r="A699">
        <v>136461</v>
      </c>
      <c r="B699" t="s">
        <v>513</v>
      </c>
      <c r="C699" t="s">
        <v>11</v>
      </c>
      <c r="D699" t="s">
        <v>236</v>
      </c>
      <c r="E699" t="s">
        <v>34</v>
      </c>
      <c r="F699">
        <v>200</v>
      </c>
      <c r="G699">
        <v>4.0999999999999996</v>
      </c>
      <c r="H699">
        <v>1000</v>
      </c>
      <c r="I699" t="s">
        <v>514</v>
      </c>
      <c r="J699">
        <v>37</v>
      </c>
    </row>
    <row r="700" spans="1:10" x14ac:dyDescent="0.3">
      <c r="A700">
        <v>136461</v>
      </c>
      <c r="B700" t="s">
        <v>513</v>
      </c>
      <c r="C700" t="s">
        <v>11</v>
      </c>
      <c r="D700" t="s">
        <v>236</v>
      </c>
      <c r="E700" t="s">
        <v>98</v>
      </c>
      <c r="F700">
        <v>200</v>
      </c>
      <c r="G700">
        <v>4.0999999999999996</v>
      </c>
      <c r="H700">
        <v>1000</v>
      </c>
      <c r="I700" t="s">
        <v>514</v>
      </c>
      <c r="J700">
        <v>37</v>
      </c>
    </row>
    <row r="701" spans="1:10" x14ac:dyDescent="0.3">
      <c r="A701">
        <v>136461</v>
      </c>
      <c r="B701" t="s">
        <v>513</v>
      </c>
      <c r="C701" t="s">
        <v>11</v>
      </c>
      <c r="D701" t="s">
        <v>236</v>
      </c>
      <c r="E701" t="s">
        <v>241</v>
      </c>
      <c r="F701">
        <v>200</v>
      </c>
      <c r="G701">
        <v>4.0999999999999996</v>
      </c>
      <c r="H701">
        <v>1000</v>
      </c>
      <c r="I701" t="s">
        <v>514</v>
      </c>
      <c r="J701">
        <v>37</v>
      </c>
    </row>
    <row r="702" spans="1:10" x14ac:dyDescent="0.3">
      <c r="A702">
        <v>136524</v>
      </c>
      <c r="B702" t="s">
        <v>286</v>
      </c>
      <c r="C702" t="s">
        <v>11</v>
      </c>
      <c r="D702" t="s">
        <v>515</v>
      </c>
      <c r="E702" t="s">
        <v>55</v>
      </c>
      <c r="F702">
        <v>100</v>
      </c>
      <c r="G702">
        <v>3.5</v>
      </c>
      <c r="H702">
        <v>20</v>
      </c>
      <c r="I702" t="s">
        <v>419</v>
      </c>
      <c r="J702">
        <v>37</v>
      </c>
    </row>
    <row r="703" spans="1:10" x14ac:dyDescent="0.3">
      <c r="A703">
        <v>136902</v>
      </c>
      <c r="B703" t="s">
        <v>25</v>
      </c>
      <c r="C703" t="s">
        <v>11</v>
      </c>
      <c r="D703" t="s">
        <v>516</v>
      </c>
      <c r="E703" t="s">
        <v>140</v>
      </c>
      <c r="F703">
        <v>200</v>
      </c>
      <c r="G703">
        <v>4.0999999999999996</v>
      </c>
      <c r="H703">
        <v>100</v>
      </c>
      <c r="I703" t="s">
        <v>25</v>
      </c>
      <c r="J703">
        <v>67</v>
      </c>
    </row>
    <row r="704" spans="1:10" x14ac:dyDescent="0.3">
      <c r="A704">
        <v>136902</v>
      </c>
      <c r="B704" t="s">
        <v>25</v>
      </c>
      <c r="C704" t="s">
        <v>11</v>
      </c>
      <c r="D704" t="s">
        <v>516</v>
      </c>
      <c r="E704" t="s">
        <v>22</v>
      </c>
      <c r="F704">
        <v>200</v>
      </c>
      <c r="G704">
        <v>4.0999999999999996</v>
      </c>
      <c r="H704">
        <v>100</v>
      </c>
      <c r="I704" t="s">
        <v>25</v>
      </c>
      <c r="J704">
        <v>67</v>
      </c>
    </row>
    <row r="705" spans="1:10" x14ac:dyDescent="0.3">
      <c r="A705">
        <v>137284</v>
      </c>
      <c r="B705" t="s">
        <v>517</v>
      </c>
      <c r="C705" t="s">
        <v>11</v>
      </c>
      <c r="D705" t="s">
        <v>518</v>
      </c>
      <c r="E705" t="s">
        <v>24</v>
      </c>
      <c r="F705">
        <v>400</v>
      </c>
      <c r="G705">
        <v>4</v>
      </c>
      <c r="H705">
        <v>1000</v>
      </c>
      <c r="I705" t="s">
        <v>414</v>
      </c>
      <c r="J705">
        <v>47</v>
      </c>
    </row>
    <row r="706" spans="1:10" x14ac:dyDescent="0.3">
      <c r="A706">
        <v>137284</v>
      </c>
      <c r="B706" t="s">
        <v>517</v>
      </c>
      <c r="C706" t="s">
        <v>11</v>
      </c>
      <c r="D706" t="s">
        <v>518</v>
      </c>
      <c r="E706" t="s">
        <v>45</v>
      </c>
      <c r="F706">
        <v>400</v>
      </c>
      <c r="G706">
        <v>4</v>
      </c>
      <c r="H706">
        <v>1000</v>
      </c>
      <c r="I706" t="s">
        <v>414</v>
      </c>
      <c r="J706">
        <v>47</v>
      </c>
    </row>
    <row r="707" spans="1:10" x14ac:dyDescent="0.3">
      <c r="A707">
        <v>137284</v>
      </c>
      <c r="B707" t="s">
        <v>517</v>
      </c>
      <c r="C707" t="s">
        <v>11</v>
      </c>
      <c r="D707" t="s">
        <v>518</v>
      </c>
      <c r="E707" t="s">
        <v>17</v>
      </c>
      <c r="F707">
        <v>400</v>
      </c>
      <c r="G707">
        <v>4</v>
      </c>
      <c r="H707">
        <v>1000</v>
      </c>
      <c r="I707" t="s">
        <v>414</v>
      </c>
      <c r="J707">
        <v>47</v>
      </c>
    </row>
    <row r="708" spans="1:10" x14ac:dyDescent="0.3">
      <c r="A708">
        <v>137284</v>
      </c>
      <c r="B708" t="s">
        <v>517</v>
      </c>
      <c r="C708" t="s">
        <v>11</v>
      </c>
      <c r="D708" t="s">
        <v>518</v>
      </c>
      <c r="E708" t="s">
        <v>33</v>
      </c>
      <c r="F708">
        <v>400</v>
      </c>
      <c r="G708">
        <v>4</v>
      </c>
      <c r="H708">
        <v>1000</v>
      </c>
      <c r="I708" t="s">
        <v>414</v>
      </c>
      <c r="J708">
        <v>47</v>
      </c>
    </row>
    <row r="709" spans="1:10" x14ac:dyDescent="0.3">
      <c r="A709">
        <v>137284</v>
      </c>
      <c r="B709" t="s">
        <v>517</v>
      </c>
      <c r="C709" t="s">
        <v>11</v>
      </c>
      <c r="D709" t="s">
        <v>518</v>
      </c>
      <c r="E709" t="s">
        <v>241</v>
      </c>
      <c r="F709">
        <v>400</v>
      </c>
      <c r="G709">
        <v>4</v>
      </c>
      <c r="H709">
        <v>1000</v>
      </c>
      <c r="I709" t="s">
        <v>414</v>
      </c>
      <c r="J709">
        <v>47</v>
      </c>
    </row>
    <row r="710" spans="1:10" x14ac:dyDescent="0.3">
      <c r="A710">
        <v>142670</v>
      </c>
      <c r="B710" t="s">
        <v>11</v>
      </c>
      <c r="C710" t="s">
        <v>11</v>
      </c>
      <c r="D710" t="s">
        <v>276</v>
      </c>
      <c r="E710" t="s">
        <v>24</v>
      </c>
      <c r="F710">
        <v>350</v>
      </c>
      <c r="G710">
        <v>4.0999999999999996</v>
      </c>
      <c r="H710">
        <v>5000</v>
      </c>
      <c r="I710" t="s">
        <v>519</v>
      </c>
      <c r="J710">
        <v>47</v>
      </c>
    </row>
    <row r="711" spans="1:10" x14ac:dyDescent="0.3">
      <c r="A711">
        <v>142670</v>
      </c>
      <c r="B711" t="s">
        <v>11</v>
      </c>
      <c r="C711" t="s">
        <v>11</v>
      </c>
      <c r="D711" t="s">
        <v>276</v>
      </c>
      <c r="E711" t="s">
        <v>17</v>
      </c>
      <c r="F711">
        <v>350</v>
      </c>
      <c r="G711">
        <v>4.0999999999999996</v>
      </c>
      <c r="H711">
        <v>5000</v>
      </c>
      <c r="I711" t="s">
        <v>519</v>
      </c>
      <c r="J711">
        <v>47</v>
      </c>
    </row>
    <row r="712" spans="1:10" x14ac:dyDescent="0.3">
      <c r="A712">
        <v>142670</v>
      </c>
      <c r="B712" t="s">
        <v>11</v>
      </c>
      <c r="C712" t="s">
        <v>11</v>
      </c>
      <c r="D712" t="s">
        <v>276</v>
      </c>
      <c r="E712" t="s">
        <v>28</v>
      </c>
      <c r="F712">
        <v>350</v>
      </c>
      <c r="G712">
        <v>4.0999999999999996</v>
      </c>
      <c r="H712">
        <v>5000</v>
      </c>
      <c r="I712" t="s">
        <v>519</v>
      </c>
      <c r="J712">
        <v>47</v>
      </c>
    </row>
    <row r="713" spans="1:10" x14ac:dyDescent="0.3">
      <c r="A713">
        <v>142670</v>
      </c>
      <c r="B713" t="s">
        <v>11</v>
      </c>
      <c r="C713" t="s">
        <v>11</v>
      </c>
      <c r="D713" t="s">
        <v>276</v>
      </c>
      <c r="E713" t="s">
        <v>13</v>
      </c>
      <c r="F713">
        <v>350</v>
      </c>
      <c r="G713">
        <v>4.0999999999999996</v>
      </c>
      <c r="H713">
        <v>5000</v>
      </c>
      <c r="I713" t="s">
        <v>519</v>
      </c>
      <c r="J713">
        <v>47</v>
      </c>
    </row>
    <row r="714" spans="1:10" x14ac:dyDescent="0.3">
      <c r="A714">
        <v>142670</v>
      </c>
      <c r="B714" t="s">
        <v>11</v>
      </c>
      <c r="C714" t="s">
        <v>11</v>
      </c>
      <c r="D714" t="s">
        <v>276</v>
      </c>
      <c r="E714" t="s">
        <v>45</v>
      </c>
      <c r="F714">
        <v>350</v>
      </c>
      <c r="G714">
        <v>4.0999999999999996</v>
      </c>
      <c r="H714">
        <v>5000</v>
      </c>
      <c r="I714" t="s">
        <v>519</v>
      </c>
      <c r="J714">
        <v>47</v>
      </c>
    </row>
    <row r="715" spans="1:10" x14ac:dyDescent="0.3">
      <c r="A715">
        <v>143664</v>
      </c>
      <c r="B715" t="s">
        <v>25</v>
      </c>
      <c r="C715" t="s">
        <v>11</v>
      </c>
      <c r="D715" t="s">
        <v>520</v>
      </c>
      <c r="E715" t="s">
        <v>38</v>
      </c>
      <c r="F715">
        <v>1500</v>
      </c>
      <c r="G715">
        <v>3.8</v>
      </c>
      <c r="H715">
        <v>20</v>
      </c>
      <c r="I715" t="s">
        <v>25</v>
      </c>
      <c r="J715">
        <v>74</v>
      </c>
    </row>
    <row r="716" spans="1:10" x14ac:dyDescent="0.3">
      <c r="A716">
        <v>145240</v>
      </c>
      <c r="B716" t="s">
        <v>521</v>
      </c>
      <c r="C716" t="s">
        <v>11</v>
      </c>
      <c r="D716" t="s">
        <v>522</v>
      </c>
      <c r="E716" t="s">
        <v>17</v>
      </c>
      <c r="F716">
        <v>200</v>
      </c>
      <c r="G716">
        <v>4.2</v>
      </c>
      <c r="H716">
        <v>100</v>
      </c>
      <c r="I716" t="s">
        <v>414</v>
      </c>
      <c r="J716">
        <v>38</v>
      </c>
    </row>
    <row r="717" spans="1:10" x14ac:dyDescent="0.3">
      <c r="A717">
        <v>145240</v>
      </c>
      <c r="B717" t="s">
        <v>521</v>
      </c>
      <c r="C717" t="s">
        <v>11</v>
      </c>
      <c r="D717" t="s">
        <v>522</v>
      </c>
      <c r="E717" t="s">
        <v>45</v>
      </c>
      <c r="F717">
        <v>200</v>
      </c>
      <c r="G717">
        <v>4.2</v>
      </c>
      <c r="H717">
        <v>100</v>
      </c>
      <c r="I717" t="s">
        <v>414</v>
      </c>
      <c r="J717">
        <v>38</v>
      </c>
    </row>
    <row r="718" spans="1:10" x14ac:dyDescent="0.3">
      <c r="A718">
        <v>150456</v>
      </c>
      <c r="B718" t="s">
        <v>523</v>
      </c>
      <c r="C718" t="s">
        <v>11</v>
      </c>
      <c r="D718" t="s">
        <v>524</v>
      </c>
      <c r="E718" t="s">
        <v>24</v>
      </c>
      <c r="F718">
        <v>350</v>
      </c>
      <c r="G718">
        <v>4</v>
      </c>
      <c r="H718">
        <v>100</v>
      </c>
      <c r="I718" t="s">
        <v>419</v>
      </c>
      <c r="J718">
        <v>50</v>
      </c>
    </row>
    <row r="719" spans="1:10" x14ac:dyDescent="0.3">
      <c r="A719">
        <v>150456</v>
      </c>
      <c r="B719" t="s">
        <v>523</v>
      </c>
      <c r="C719" t="s">
        <v>11</v>
      </c>
      <c r="D719" t="s">
        <v>524</v>
      </c>
      <c r="E719" t="s">
        <v>45</v>
      </c>
      <c r="F719">
        <v>350</v>
      </c>
      <c r="G719">
        <v>4</v>
      </c>
      <c r="H719">
        <v>100</v>
      </c>
      <c r="I719" t="s">
        <v>419</v>
      </c>
      <c r="J719">
        <v>50</v>
      </c>
    </row>
    <row r="720" spans="1:10" x14ac:dyDescent="0.3">
      <c r="A720">
        <v>150456</v>
      </c>
      <c r="B720" t="s">
        <v>523</v>
      </c>
      <c r="C720" t="s">
        <v>11</v>
      </c>
      <c r="D720" t="s">
        <v>524</v>
      </c>
      <c r="E720" t="s">
        <v>17</v>
      </c>
      <c r="F720">
        <v>350</v>
      </c>
      <c r="G720">
        <v>4</v>
      </c>
      <c r="H720">
        <v>100</v>
      </c>
      <c r="I720" t="s">
        <v>419</v>
      </c>
      <c r="J720">
        <v>50</v>
      </c>
    </row>
    <row r="721" spans="1:10" x14ac:dyDescent="0.3">
      <c r="A721">
        <v>152271</v>
      </c>
      <c r="B721" t="s">
        <v>61</v>
      </c>
      <c r="C721" t="s">
        <v>11</v>
      </c>
      <c r="D721" t="s">
        <v>525</v>
      </c>
      <c r="E721" t="s">
        <v>33</v>
      </c>
      <c r="F721">
        <v>300</v>
      </c>
      <c r="G721">
        <v>3</v>
      </c>
      <c r="H721">
        <v>100</v>
      </c>
      <c r="I721" t="s">
        <v>510</v>
      </c>
      <c r="J721">
        <v>41</v>
      </c>
    </row>
    <row r="722" spans="1:10" x14ac:dyDescent="0.3">
      <c r="A722">
        <v>152271</v>
      </c>
      <c r="B722" t="s">
        <v>61</v>
      </c>
      <c r="C722" t="s">
        <v>11</v>
      </c>
      <c r="D722" t="s">
        <v>525</v>
      </c>
      <c r="E722" t="s">
        <v>98</v>
      </c>
      <c r="F722">
        <v>300</v>
      </c>
      <c r="G722">
        <v>3</v>
      </c>
      <c r="H722">
        <v>100</v>
      </c>
      <c r="I722" t="s">
        <v>510</v>
      </c>
      <c r="J722">
        <v>41</v>
      </c>
    </row>
    <row r="723" spans="1:10" x14ac:dyDescent="0.3">
      <c r="A723">
        <v>152271</v>
      </c>
      <c r="B723" t="s">
        <v>61</v>
      </c>
      <c r="C723" t="s">
        <v>11</v>
      </c>
      <c r="D723" t="s">
        <v>525</v>
      </c>
      <c r="E723" t="s">
        <v>52</v>
      </c>
      <c r="F723">
        <v>300</v>
      </c>
      <c r="G723">
        <v>3</v>
      </c>
      <c r="H723">
        <v>100</v>
      </c>
      <c r="I723" t="s">
        <v>510</v>
      </c>
      <c r="J723">
        <v>41</v>
      </c>
    </row>
    <row r="724" spans="1:10" x14ac:dyDescent="0.3">
      <c r="A724">
        <v>152271</v>
      </c>
      <c r="B724" t="s">
        <v>61</v>
      </c>
      <c r="C724" t="s">
        <v>11</v>
      </c>
      <c r="D724" t="s">
        <v>525</v>
      </c>
      <c r="E724" t="s">
        <v>57</v>
      </c>
      <c r="F724">
        <v>300</v>
      </c>
      <c r="G724">
        <v>3</v>
      </c>
      <c r="H724">
        <v>100</v>
      </c>
      <c r="I724" t="s">
        <v>510</v>
      </c>
      <c r="J724">
        <v>41</v>
      </c>
    </row>
    <row r="725" spans="1:10" x14ac:dyDescent="0.3">
      <c r="A725">
        <v>152271</v>
      </c>
      <c r="B725" t="s">
        <v>61</v>
      </c>
      <c r="C725" t="s">
        <v>11</v>
      </c>
      <c r="D725" t="s">
        <v>525</v>
      </c>
      <c r="E725" t="s">
        <v>29</v>
      </c>
      <c r="F725">
        <v>300</v>
      </c>
      <c r="G725">
        <v>3</v>
      </c>
      <c r="H725">
        <v>100</v>
      </c>
      <c r="I725" t="s">
        <v>510</v>
      </c>
      <c r="J725">
        <v>41</v>
      </c>
    </row>
    <row r="726" spans="1:10" x14ac:dyDescent="0.3">
      <c r="A726">
        <v>153046</v>
      </c>
      <c r="B726" t="s">
        <v>61</v>
      </c>
      <c r="C726" t="s">
        <v>11</v>
      </c>
      <c r="D726" t="s">
        <v>526</v>
      </c>
      <c r="E726" t="s">
        <v>98</v>
      </c>
      <c r="F726">
        <v>500</v>
      </c>
      <c r="G726">
        <v>4.2</v>
      </c>
      <c r="H726">
        <v>100</v>
      </c>
      <c r="I726" t="s">
        <v>238</v>
      </c>
      <c r="J726">
        <v>28</v>
      </c>
    </row>
    <row r="727" spans="1:10" x14ac:dyDescent="0.3">
      <c r="A727">
        <v>153046</v>
      </c>
      <c r="B727" t="s">
        <v>61</v>
      </c>
      <c r="C727" t="s">
        <v>11</v>
      </c>
      <c r="D727" t="s">
        <v>526</v>
      </c>
      <c r="E727" t="s">
        <v>57</v>
      </c>
      <c r="F727">
        <v>500</v>
      </c>
      <c r="G727">
        <v>4.2</v>
      </c>
      <c r="H727">
        <v>100</v>
      </c>
      <c r="I727" t="s">
        <v>238</v>
      </c>
      <c r="J727">
        <v>28</v>
      </c>
    </row>
    <row r="728" spans="1:10" x14ac:dyDescent="0.3">
      <c r="A728">
        <v>153046</v>
      </c>
      <c r="B728" t="s">
        <v>61</v>
      </c>
      <c r="C728" t="s">
        <v>11</v>
      </c>
      <c r="D728" t="s">
        <v>526</v>
      </c>
      <c r="E728" t="s">
        <v>29</v>
      </c>
      <c r="F728">
        <v>500</v>
      </c>
      <c r="G728">
        <v>4.2</v>
      </c>
      <c r="H728">
        <v>100</v>
      </c>
      <c r="I728" t="s">
        <v>238</v>
      </c>
      <c r="J728">
        <v>28</v>
      </c>
    </row>
    <row r="729" spans="1:10" x14ac:dyDescent="0.3">
      <c r="A729">
        <v>153046</v>
      </c>
      <c r="B729" t="s">
        <v>61</v>
      </c>
      <c r="C729" t="s">
        <v>11</v>
      </c>
      <c r="D729" t="s">
        <v>526</v>
      </c>
      <c r="E729" t="s">
        <v>55</v>
      </c>
      <c r="F729">
        <v>500</v>
      </c>
      <c r="G729">
        <v>4.2</v>
      </c>
      <c r="H729">
        <v>100</v>
      </c>
      <c r="I729" t="s">
        <v>238</v>
      </c>
      <c r="J729">
        <v>28</v>
      </c>
    </row>
    <row r="730" spans="1:10" x14ac:dyDescent="0.3">
      <c r="A730">
        <v>153046</v>
      </c>
      <c r="B730" t="s">
        <v>61</v>
      </c>
      <c r="C730" t="s">
        <v>11</v>
      </c>
      <c r="D730" t="s">
        <v>526</v>
      </c>
      <c r="E730" t="s">
        <v>59</v>
      </c>
      <c r="F730">
        <v>500</v>
      </c>
      <c r="G730">
        <v>4.2</v>
      </c>
      <c r="H730">
        <v>100</v>
      </c>
      <c r="I730" t="s">
        <v>238</v>
      </c>
      <c r="J730">
        <v>28</v>
      </c>
    </row>
    <row r="731" spans="1:10" x14ac:dyDescent="0.3">
      <c r="A731">
        <v>153046</v>
      </c>
      <c r="B731" t="s">
        <v>61</v>
      </c>
      <c r="C731" t="s">
        <v>11</v>
      </c>
      <c r="D731" t="s">
        <v>526</v>
      </c>
      <c r="E731" t="s">
        <v>527</v>
      </c>
      <c r="F731">
        <v>500</v>
      </c>
      <c r="G731">
        <v>4.2</v>
      </c>
      <c r="H731">
        <v>100</v>
      </c>
      <c r="I731" t="s">
        <v>238</v>
      </c>
      <c r="J731">
        <v>28</v>
      </c>
    </row>
    <row r="732" spans="1:10" x14ac:dyDescent="0.3">
      <c r="A732">
        <v>159255</v>
      </c>
      <c r="B732" t="s">
        <v>337</v>
      </c>
      <c r="C732" t="s">
        <v>11</v>
      </c>
      <c r="D732" t="s">
        <v>528</v>
      </c>
      <c r="E732" t="s">
        <v>529</v>
      </c>
      <c r="F732">
        <v>200</v>
      </c>
      <c r="G732">
        <v>3.5</v>
      </c>
      <c r="H732">
        <v>1000</v>
      </c>
      <c r="I732" t="s">
        <v>213</v>
      </c>
      <c r="J732">
        <v>39</v>
      </c>
    </row>
    <row r="733" spans="1:10" x14ac:dyDescent="0.3">
      <c r="A733">
        <v>159255</v>
      </c>
      <c r="B733" t="s">
        <v>337</v>
      </c>
      <c r="C733" t="s">
        <v>11</v>
      </c>
      <c r="D733" t="s">
        <v>528</v>
      </c>
      <c r="E733" t="s">
        <v>22</v>
      </c>
      <c r="F733">
        <v>200</v>
      </c>
      <c r="G733">
        <v>3.5</v>
      </c>
      <c r="H733">
        <v>1000</v>
      </c>
      <c r="I733" t="s">
        <v>213</v>
      </c>
      <c r="J733">
        <v>39</v>
      </c>
    </row>
    <row r="734" spans="1:10" x14ac:dyDescent="0.3">
      <c r="A734">
        <v>163382</v>
      </c>
      <c r="B734" t="s">
        <v>530</v>
      </c>
      <c r="C734" t="s">
        <v>11</v>
      </c>
      <c r="D734" t="s">
        <v>531</v>
      </c>
      <c r="E734" t="s">
        <v>68</v>
      </c>
      <c r="F734">
        <v>100</v>
      </c>
      <c r="G734">
        <v>3.7</v>
      </c>
      <c r="H734">
        <v>50</v>
      </c>
      <c r="I734" t="s">
        <v>532</v>
      </c>
      <c r="J734">
        <v>58</v>
      </c>
    </row>
    <row r="735" spans="1:10" x14ac:dyDescent="0.3">
      <c r="A735">
        <v>163382</v>
      </c>
      <c r="B735" t="s">
        <v>530</v>
      </c>
      <c r="C735" t="s">
        <v>11</v>
      </c>
      <c r="D735" t="s">
        <v>531</v>
      </c>
      <c r="E735" t="s">
        <v>45</v>
      </c>
      <c r="F735">
        <v>100</v>
      </c>
      <c r="G735">
        <v>3.7</v>
      </c>
      <c r="H735">
        <v>50</v>
      </c>
      <c r="I735" t="s">
        <v>532</v>
      </c>
      <c r="J735">
        <v>58</v>
      </c>
    </row>
    <row r="736" spans="1:10" x14ac:dyDescent="0.3">
      <c r="A736">
        <v>163382</v>
      </c>
      <c r="B736" t="s">
        <v>530</v>
      </c>
      <c r="C736" t="s">
        <v>11</v>
      </c>
      <c r="D736" t="s">
        <v>531</v>
      </c>
      <c r="E736" t="s">
        <v>34</v>
      </c>
      <c r="F736">
        <v>100</v>
      </c>
      <c r="G736">
        <v>3.7</v>
      </c>
      <c r="H736">
        <v>50</v>
      </c>
      <c r="I736" t="s">
        <v>532</v>
      </c>
      <c r="J736">
        <v>58</v>
      </c>
    </row>
    <row r="737" spans="1:10" x14ac:dyDescent="0.3">
      <c r="A737">
        <v>164182</v>
      </c>
      <c r="B737" t="s">
        <v>268</v>
      </c>
      <c r="C737" t="s">
        <v>11</v>
      </c>
      <c r="D737" t="s">
        <v>533</v>
      </c>
      <c r="E737" t="s">
        <v>24</v>
      </c>
      <c r="F737">
        <v>350</v>
      </c>
      <c r="G737">
        <v>3.9</v>
      </c>
      <c r="H737">
        <v>100</v>
      </c>
      <c r="I737" t="s">
        <v>92</v>
      </c>
      <c r="J737">
        <v>33</v>
      </c>
    </row>
    <row r="738" spans="1:10" x14ac:dyDescent="0.3">
      <c r="A738">
        <v>164289</v>
      </c>
      <c r="B738" t="s">
        <v>534</v>
      </c>
      <c r="C738" t="s">
        <v>11</v>
      </c>
      <c r="D738" t="s">
        <v>173</v>
      </c>
      <c r="E738" t="s">
        <v>98</v>
      </c>
      <c r="F738">
        <v>150</v>
      </c>
      <c r="G738">
        <v>4</v>
      </c>
      <c r="H738">
        <v>500</v>
      </c>
      <c r="I738" t="s">
        <v>535</v>
      </c>
      <c r="J738">
        <v>63</v>
      </c>
    </row>
    <row r="739" spans="1:10" x14ac:dyDescent="0.3">
      <c r="A739">
        <v>164991</v>
      </c>
      <c r="B739" t="s">
        <v>136</v>
      </c>
      <c r="C739" t="s">
        <v>11</v>
      </c>
      <c r="D739" t="s">
        <v>536</v>
      </c>
      <c r="E739" t="s">
        <v>33</v>
      </c>
      <c r="F739">
        <v>200</v>
      </c>
      <c r="G739">
        <v>2.7</v>
      </c>
      <c r="H739">
        <v>20</v>
      </c>
      <c r="I739" t="s">
        <v>537</v>
      </c>
      <c r="J739">
        <v>71</v>
      </c>
    </row>
    <row r="740" spans="1:10" x14ac:dyDescent="0.3">
      <c r="A740">
        <v>166728</v>
      </c>
      <c r="B740" t="s">
        <v>211</v>
      </c>
      <c r="C740" t="s">
        <v>11</v>
      </c>
      <c r="D740" t="s">
        <v>538</v>
      </c>
      <c r="E740" t="s">
        <v>68</v>
      </c>
      <c r="F740">
        <v>300</v>
      </c>
      <c r="G740">
        <v>4.2</v>
      </c>
      <c r="H740">
        <v>100</v>
      </c>
      <c r="I740" t="s">
        <v>539</v>
      </c>
      <c r="J740">
        <v>26</v>
      </c>
    </row>
    <row r="741" spans="1:10" x14ac:dyDescent="0.3">
      <c r="A741">
        <v>169611</v>
      </c>
      <c r="B741" t="s">
        <v>61</v>
      </c>
      <c r="C741" t="s">
        <v>11</v>
      </c>
      <c r="D741" t="s">
        <v>540</v>
      </c>
      <c r="E741" t="s">
        <v>47</v>
      </c>
      <c r="F741">
        <v>200</v>
      </c>
      <c r="G741">
        <v>3.5</v>
      </c>
      <c r="H741">
        <v>20</v>
      </c>
      <c r="I741" t="s">
        <v>217</v>
      </c>
      <c r="J741">
        <v>35</v>
      </c>
    </row>
    <row r="742" spans="1:10" x14ac:dyDescent="0.3">
      <c r="A742">
        <v>171102</v>
      </c>
      <c r="B742" t="s">
        <v>541</v>
      </c>
      <c r="C742" t="s">
        <v>11</v>
      </c>
      <c r="D742" t="s">
        <v>542</v>
      </c>
      <c r="E742" t="s">
        <v>42</v>
      </c>
      <c r="F742">
        <v>400</v>
      </c>
      <c r="G742">
        <v>4</v>
      </c>
      <c r="H742">
        <v>1000</v>
      </c>
      <c r="I742" t="s">
        <v>541</v>
      </c>
      <c r="J742">
        <v>35</v>
      </c>
    </row>
    <row r="743" spans="1:10" x14ac:dyDescent="0.3">
      <c r="A743">
        <v>171102</v>
      </c>
      <c r="B743" t="s">
        <v>541</v>
      </c>
      <c r="C743" t="s">
        <v>11</v>
      </c>
      <c r="D743" t="s">
        <v>542</v>
      </c>
      <c r="E743" t="s">
        <v>33</v>
      </c>
      <c r="F743">
        <v>400</v>
      </c>
      <c r="G743">
        <v>4</v>
      </c>
      <c r="H743">
        <v>1000</v>
      </c>
      <c r="I743" t="s">
        <v>541</v>
      </c>
      <c r="J743">
        <v>35</v>
      </c>
    </row>
    <row r="744" spans="1:10" x14ac:dyDescent="0.3">
      <c r="A744">
        <v>171102</v>
      </c>
      <c r="B744" t="s">
        <v>541</v>
      </c>
      <c r="C744" t="s">
        <v>11</v>
      </c>
      <c r="D744" t="s">
        <v>542</v>
      </c>
      <c r="E744" t="s">
        <v>120</v>
      </c>
      <c r="F744">
        <v>400</v>
      </c>
      <c r="G744">
        <v>4</v>
      </c>
      <c r="H744">
        <v>1000</v>
      </c>
      <c r="I744" t="s">
        <v>541</v>
      </c>
      <c r="J744">
        <v>35</v>
      </c>
    </row>
    <row r="745" spans="1:10" x14ac:dyDescent="0.3">
      <c r="A745">
        <v>173999</v>
      </c>
      <c r="B745" t="s">
        <v>343</v>
      </c>
      <c r="C745" t="s">
        <v>11</v>
      </c>
      <c r="D745" t="s">
        <v>543</v>
      </c>
      <c r="E745" t="s">
        <v>544</v>
      </c>
      <c r="F745">
        <v>300</v>
      </c>
      <c r="G745">
        <v>3.8</v>
      </c>
      <c r="H745">
        <v>500</v>
      </c>
      <c r="I745" t="s">
        <v>545</v>
      </c>
      <c r="J745">
        <v>37</v>
      </c>
    </row>
    <row r="746" spans="1:10" x14ac:dyDescent="0.3">
      <c r="A746">
        <v>174042</v>
      </c>
      <c r="B746" t="s">
        <v>93</v>
      </c>
      <c r="C746" t="s">
        <v>11</v>
      </c>
      <c r="D746" t="s">
        <v>546</v>
      </c>
      <c r="E746" t="s">
        <v>68</v>
      </c>
      <c r="F746">
        <v>100</v>
      </c>
      <c r="G746">
        <v>4</v>
      </c>
      <c r="H746">
        <v>100</v>
      </c>
      <c r="I746" t="s">
        <v>547</v>
      </c>
      <c r="J746">
        <v>38</v>
      </c>
    </row>
    <row r="747" spans="1:10" x14ac:dyDescent="0.3">
      <c r="A747">
        <v>174042</v>
      </c>
      <c r="B747" t="s">
        <v>93</v>
      </c>
      <c r="C747" t="s">
        <v>11</v>
      </c>
      <c r="D747" t="s">
        <v>546</v>
      </c>
      <c r="E747" t="s">
        <v>33</v>
      </c>
      <c r="F747">
        <v>100</v>
      </c>
      <c r="G747">
        <v>4</v>
      </c>
      <c r="H747">
        <v>100</v>
      </c>
      <c r="I747" t="s">
        <v>547</v>
      </c>
      <c r="J747">
        <v>38</v>
      </c>
    </row>
    <row r="748" spans="1:10" x14ac:dyDescent="0.3">
      <c r="A748">
        <v>175914</v>
      </c>
      <c r="B748" t="s">
        <v>25</v>
      </c>
      <c r="C748" t="s">
        <v>11</v>
      </c>
      <c r="D748" t="s">
        <v>548</v>
      </c>
      <c r="E748" t="s">
        <v>98</v>
      </c>
      <c r="F748">
        <v>300</v>
      </c>
      <c r="G748">
        <v>4</v>
      </c>
      <c r="H748">
        <v>1000</v>
      </c>
      <c r="I748" t="s">
        <v>549</v>
      </c>
      <c r="J748">
        <v>56</v>
      </c>
    </row>
    <row r="749" spans="1:10" x14ac:dyDescent="0.3">
      <c r="A749">
        <v>177553</v>
      </c>
      <c r="B749" t="s">
        <v>225</v>
      </c>
      <c r="C749" t="s">
        <v>11</v>
      </c>
      <c r="D749" t="s">
        <v>550</v>
      </c>
      <c r="E749" t="s">
        <v>17</v>
      </c>
      <c r="F749">
        <v>150</v>
      </c>
      <c r="G749">
        <v>3.8</v>
      </c>
      <c r="H749">
        <v>100</v>
      </c>
      <c r="I749" t="s">
        <v>551</v>
      </c>
      <c r="J749">
        <v>63</v>
      </c>
    </row>
    <row r="750" spans="1:10" x14ac:dyDescent="0.3">
      <c r="A750">
        <v>177553</v>
      </c>
      <c r="B750" t="s">
        <v>225</v>
      </c>
      <c r="C750" t="s">
        <v>11</v>
      </c>
      <c r="D750" t="s">
        <v>550</v>
      </c>
      <c r="E750" t="s">
        <v>33</v>
      </c>
      <c r="F750">
        <v>150</v>
      </c>
      <c r="G750">
        <v>3.8</v>
      </c>
      <c r="H750">
        <v>100</v>
      </c>
      <c r="I750" t="s">
        <v>551</v>
      </c>
      <c r="J750">
        <v>63</v>
      </c>
    </row>
    <row r="751" spans="1:10" x14ac:dyDescent="0.3">
      <c r="A751">
        <v>178886</v>
      </c>
      <c r="B751" t="s">
        <v>86</v>
      </c>
      <c r="C751" t="s">
        <v>11</v>
      </c>
      <c r="D751" t="s">
        <v>552</v>
      </c>
      <c r="E751" t="s">
        <v>68</v>
      </c>
      <c r="F751">
        <v>350</v>
      </c>
      <c r="G751">
        <v>4.2</v>
      </c>
      <c r="H751">
        <v>100</v>
      </c>
      <c r="I751" t="s">
        <v>86</v>
      </c>
      <c r="J751">
        <v>54</v>
      </c>
    </row>
    <row r="752" spans="1:10" x14ac:dyDescent="0.3">
      <c r="A752">
        <v>178886</v>
      </c>
      <c r="B752" t="s">
        <v>86</v>
      </c>
      <c r="C752" t="s">
        <v>11</v>
      </c>
      <c r="D752" t="s">
        <v>552</v>
      </c>
      <c r="E752" t="s">
        <v>47</v>
      </c>
      <c r="F752">
        <v>350</v>
      </c>
      <c r="G752">
        <v>4.2</v>
      </c>
      <c r="H752">
        <v>100</v>
      </c>
      <c r="I752" t="s">
        <v>86</v>
      </c>
      <c r="J752">
        <v>54</v>
      </c>
    </row>
    <row r="753" spans="1:10" x14ac:dyDescent="0.3">
      <c r="A753">
        <v>178886</v>
      </c>
      <c r="B753" t="s">
        <v>86</v>
      </c>
      <c r="C753" t="s">
        <v>11</v>
      </c>
      <c r="D753" t="s">
        <v>552</v>
      </c>
      <c r="E753" t="s">
        <v>45</v>
      </c>
      <c r="F753">
        <v>350</v>
      </c>
      <c r="G753">
        <v>4.2</v>
      </c>
      <c r="H753">
        <v>100</v>
      </c>
      <c r="I753" t="s">
        <v>86</v>
      </c>
      <c r="J753">
        <v>54</v>
      </c>
    </row>
    <row r="754" spans="1:10" x14ac:dyDescent="0.3">
      <c r="A754">
        <v>178886</v>
      </c>
      <c r="B754" t="s">
        <v>86</v>
      </c>
      <c r="C754" t="s">
        <v>11</v>
      </c>
      <c r="D754" t="s">
        <v>552</v>
      </c>
      <c r="E754" t="s">
        <v>120</v>
      </c>
      <c r="F754">
        <v>350</v>
      </c>
      <c r="G754">
        <v>4.2</v>
      </c>
      <c r="H754">
        <v>100</v>
      </c>
      <c r="I754" t="s">
        <v>86</v>
      </c>
      <c r="J754">
        <v>54</v>
      </c>
    </row>
    <row r="755" spans="1:10" x14ac:dyDescent="0.3">
      <c r="A755">
        <v>179095</v>
      </c>
      <c r="B755" t="s">
        <v>286</v>
      </c>
      <c r="C755" t="s">
        <v>11</v>
      </c>
      <c r="D755" t="s">
        <v>553</v>
      </c>
      <c r="E755" t="s">
        <v>47</v>
      </c>
      <c r="F755">
        <v>300</v>
      </c>
      <c r="G755">
        <v>4.0999999999999996</v>
      </c>
      <c r="H755">
        <v>1000</v>
      </c>
      <c r="I755" t="s">
        <v>554</v>
      </c>
      <c r="J755">
        <v>29</v>
      </c>
    </row>
    <row r="756" spans="1:10" x14ac:dyDescent="0.3">
      <c r="A756">
        <v>179337</v>
      </c>
      <c r="B756" t="s">
        <v>408</v>
      </c>
      <c r="C756" t="s">
        <v>11</v>
      </c>
      <c r="D756" t="s">
        <v>555</v>
      </c>
      <c r="E756" t="s">
        <v>17</v>
      </c>
      <c r="F756">
        <v>150</v>
      </c>
      <c r="G756">
        <v>3.6</v>
      </c>
      <c r="H756">
        <v>100</v>
      </c>
      <c r="I756" t="s">
        <v>414</v>
      </c>
      <c r="J756">
        <v>45</v>
      </c>
    </row>
    <row r="757" spans="1:10" x14ac:dyDescent="0.3">
      <c r="A757">
        <v>179337</v>
      </c>
      <c r="B757" t="s">
        <v>408</v>
      </c>
      <c r="C757" t="s">
        <v>11</v>
      </c>
      <c r="D757" t="s">
        <v>555</v>
      </c>
      <c r="E757" t="s">
        <v>33</v>
      </c>
      <c r="F757">
        <v>150</v>
      </c>
      <c r="G757">
        <v>3.6</v>
      </c>
      <c r="H757">
        <v>100</v>
      </c>
      <c r="I757" t="s">
        <v>414</v>
      </c>
      <c r="J757">
        <v>45</v>
      </c>
    </row>
    <row r="758" spans="1:10" x14ac:dyDescent="0.3">
      <c r="A758">
        <v>179665</v>
      </c>
      <c r="B758" t="s">
        <v>99</v>
      </c>
      <c r="C758" t="s">
        <v>11</v>
      </c>
      <c r="D758" t="s">
        <v>556</v>
      </c>
      <c r="E758" t="s">
        <v>17</v>
      </c>
      <c r="F758">
        <v>200</v>
      </c>
      <c r="G758">
        <v>2.9</v>
      </c>
      <c r="H758">
        <v>80</v>
      </c>
      <c r="I758" t="s">
        <v>557</v>
      </c>
      <c r="J758">
        <v>51</v>
      </c>
    </row>
    <row r="759" spans="1:10" x14ac:dyDescent="0.3">
      <c r="A759">
        <v>179665</v>
      </c>
      <c r="B759" t="s">
        <v>99</v>
      </c>
      <c r="C759" t="s">
        <v>11</v>
      </c>
      <c r="D759" t="s">
        <v>556</v>
      </c>
      <c r="E759" t="s">
        <v>33</v>
      </c>
      <c r="F759">
        <v>200</v>
      </c>
      <c r="G759">
        <v>2.9</v>
      </c>
      <c r="H759">
        <v>80</v>
      </c>
      <c r="I759" t="s">
        <v>557</v>
      </c>
      <c r="J759">
        <v>51</v>
      </c>
    </row>
    <row r="760" spans="1:10" x14ac:dyDescent="0.3">
      <c r="A760">
        <v>180645</v>
      </c>
      <c r="B760" t="s">
        <v>432</v>
      </c>
      <c r="C760" t="s">
        <v>11</v>
      </c>
      <c r="D760" t="s">
        <v>558</v>
      </c>
      <c r="E760" t="s">
        <v>45</v>
      </c>
      <c r="F760">
        <v>250</v>
      </c>
      <c r="G760">
        <v>2.9</v>
      </c>
      <c r="H760">
        <v>80</v>
      </c>
      <c r="I760" t="s">
        <v>432</v>
      </c>
      <c r="J760">
        <v>53</v>
      </c>
    </row>
    <row r="761" spans="1:10" x14ac:dyDescent="0.3">
      <c r="A761">
        <v>180645</v>
      </c>
      <c r="B761" t="s">
        <v>432</v>
      </c>
      <c r="C761" t="s">
        <v>11</v>
      </c>
      <c r="D761" t="s">
        <v>558</v>
      </c>
      <c r="E761" t="s">
        <v>17</v>
      </c>
      <c r="F761">
        <v>250</v>
      </c>
      <c r="G761">
        <v>2.9</v>
      </c>
      <c r="H761">
        <v>80</v>
      </c>
      <c r="I761" t="s">
        <v>432</v>
      </c>
      <c r="J761">
        <v>53</v>
      </c>
    </row>
    <row r="762" spans="1:10" x14ac:dyDescent="0.3">
      <c r="A762">
        <v>180645</v>
      </c>
      <c r="B762" t="s">
        <v>432</v>
      </c>
      <c r="C762" t="s">
        <v>11</v>
      </c>
      <c r="D762" t="s">
        <v>558</v>
      </c>
      <c r="E762" t="s">
        <v>28</v>
      </c>
      <c r="F762">
        <v>250</v>
      </c>
      <c r="G762">
        <v>2.9</v>
      </c>
      <c r="H762">
        <v>80</v>
      </c>
      <c r="I762" t="s">
        <v>432</v>
      </c>
      <c r="J762">
        <v>53</v>
      </c>
    </row>
    <row r="763" spans="1:10" x14ac:dyDescent="0.3">
      <c r="A763">
        <v>180645</v>
      </c>
      <c r="B763" t="s">
        <v>432</v>
      </c>
      <c r="C763" t="s">
        <v>11</v>
      </c>
      <c r="D763" t="s">
        <v>558</v>
      </c>
      <c r="E763" t="s">
        <v>24</v>
      </c>
      <c r="F763">
        <v>250</v>
      </c>
      <c r="G763">
        <v>2.9</v>
      </c>
      <c r="H763">
        <v>80</v>
      </c>
      <c r="I763" t="s">
        <v>432</v>
      </c>
      <c r="J763">
        <v>53</v>
      </c>
    </row>
    <row r="764" spans="1:10" x14ac:dyDescent="0.3">
      <c r="A764">
        <v>181115</v>
      </c>
      <c r="B764" t="s">
        <v>99</v>
      </c>
      <c r="C764" t="s">
        <v>11</v>
      </c>
      <c r="D764" t="s">
        <v>559</v>
      </c>
      <c r="E764" t="s">
        <v>24</v>
      </c>
      <c r="F764">
        <v>300</v>
      </c>
      <c r="G764">
        <v>4.2</v>
      </c>
      <c r="H764">
        <v>100</v>
      </c>
      <c r="I764" t="s">
        <v>560</v>
      </c>
      <c r="J764">
        <v>60</v>
      </c>
    </row>
    <row r="765" spans="1:10" x14ac:dyDescent="0.3">
      <c r="A765">
        <v>181115</v>
      </c>
      <c r="B765" t="s">
        <v>99</v>
      </c>
      <c r="C765" t="s">
        <v>11</v>
      </c>
      <c r="D765" t="s">
        <v>559</v>
      </c>
      <c r="E765" t="s">
        <v>45</v>
      </c>
      <c r="F765">
        <v>300</v>
      </c>
      <c r="G765">
        <v>4.2</v>
      </c>
      <c r="H765">
        <v>100</v>
      </c>
      <c r="I765" t="s">
        <v>560</v>
      </c>
      <c r="J765">
        <v>60</v>
      </c>
    </row>
    <row r="766" spans="1:10" x14ac:dyDescent="0.3">
      <c r="A766">
        <v>181115</v>
      </c>
      <c r="B766" t="s">
        <v>99</v>
      </c>
      <c r="C766" t="s">
        <v>11</v>
      </c>
      <c r="D766" t="s">
        <v>559</v>
      </c>
      <c r="E766" t="s">
        <v>47</v>
      </c>
      <c r="F766">
        <v>300</v>
      </c>
      <c r="G766">
        <v>4.2</v>
      </c>
      <c r="H766">
        <v>100</v>
      </c>
      <c r="I766" t="s">
        <v>560</v>
      </c>
      <c r="J766">
        <v>60</v>
      </c>
    </row>
    <row r="767" spans="1:10" x14ac:dyDescent="0.3">
      <c r="A767">
        <v>181115</v>
      </c>
      <c r="B767" t="s">
        <v>99</v>
      </c>
      <c r="C767" t="s">
        <v>11</v>
      </c>
      <c r="D767" t="s">
        <v>559</v>
      </c>
      <c r="E767" t="s">
        <v>28</v>
      </c>
      <c r="F767">
        <v>300</v>
      </c>
      <c r="G767">
        <v>4.2</v>
      </c>
      <c r="H767">
        <v>100</v>
      </c>
      <c r="I767" t="s">
        <v>560</v>
      </c>
      <c r="J767">
        <v>60</v>
      </c>
    </row>
    <row r="768" spans="1:10" x14ac:dyDescent="0.3">
      <c r="A768">
        <v>181115</v>
      </c>
      <c r="B768" t="s">
        <v>99</v>
      </c>
      <c r="C768" t="s">
        <v>11</v>
      </c>
      <c r="D768" t="s">
        <v>559</v>
      </c>
      <c r="E768" t="s">
        <v>17</v>
      </c>
      <c r="F768">
        <v>300</v>
      </c>
      <c r="G768">
        <v>4.2</v>
      </c>
      <c r="H768">
        <v>100</v>
      </c>
      <c r="I768" t="s">
        <v>560</v>
      </c>
      <c r="J768">
        <v>60</v>
      </c>
    </row>
    <row r="769" spans="1:10" x14ac:dyDescent="0.3">
      <c r="A769">
        <v>181120</v>
      </c>
      <c r="B769" t="s">
        <v>127</v>
      </c>
      <c r="C769" t="s">
        <v>11</v>
      </c>
      <c r="D769" t="s">
        <v>561</v>
      </c>
      <c r="E769" t="s">
        <v>16</v>
      </c>
      <c r="F769">
        <v>100</v>
      </c>
      <c r="G769">
        <v>2.9</v>
      </c>
      <c r="H769">
        <v>80</v>
      </c>
      <c r="I769" t="s">
        <v>562</v>
      </c>
      <c r="J769">
        <v>56</v>
      </c>
    </row>
    <row r="770" spans="1:10" x14ac:dyDescent="0.3">
      <c r="A770">
        <v>181120</v>
      </c>
      <c r="B770" t="s">
        <v>127</v>
      </c>
      <c r="C770" t="s">
        <v>11</v>
      </c>
      <c r="D770" t="s">
        <v>561</v>
      </c>
      <c r="E770" t="s">
        <v>17</v>
      </c>
      <c r="F770">
        <v>100</v>
      </c>
      <c r="G770">
        <v>2.9</v>
      </c>
      <c r="H770">
        <v>80</v>
      </c>
      <c r="I770" t="s">
        <v>562</v>
      </c>
      <c r="J770">
        <v>56</v>
      </c>
    </row>
    <row r="771" spans="1:10" x14ac:dyDescent="0.3">
      <c r="A771">
        <v>181120</v>
      </c>
      <c r="B771" t="s">
        <v>127</v>
      </c>
      <c r="C771" t="s">
        <v>11</v>
      </c>
      <c r="D771" t="s">
        <v>561</v>
      </c>
      <c r="E771" t="s">
        <v>47</v>
      </c>
      <c r="F771">
        <v>100</v>
      </c>
      <c r="G771">
        <v>2.9</v>
      </c>
      <c r="H771">
        <v>80</v>
      </c>
      <c r="I771" t="s">
        <v>562</v>
      </c>
      <c r="J771">
        <v>56</v>
      </c>
    </row>
    <row r="772" spans="1:10" x14ac:dyDescent="0.3">
      <c r="A772">
        <v>181120</v>
      </c>
      <c r="B772" t="s">
        <v>127</v>
      </c>
      <c r="C772" t="s">
        <v>11</v>
      </c>
      <c r="D772" t="s">
        <v>561</v>
      </c>
      <c r="E772" t="s">
        <v>58</v>
      </c>
      <c r="F772">
        <v>100</v>
      </c>
      <c r="G772">
        <v>2.9</v>
      </c>
      <c r="H772">
        <v>80</v>
      </c>
      <c r="I772" t="s">
        <v>562</v>
      </c>
      <c r="J772">
        <v>56</v>
      </c>
    </row>
    <row r="773" spans="1:10" x14ac:dyDescent="0.3">
      <c r="A773">
        <v>181708</v>
      </c>
      <c r="B773" t="s">
        <v>231</v>
      </c>
      <c r="C773" t="s">
        <v>11</v>
      </c>
      <c r="D773" t="s">
        <v>563</v>
      </c>
      <c r="E773" t="s">
        <v>47</v>
      </c>
      <c r="F773">
        <v>100</v>
      </c>
      <c r="G773">
        <v>4.0999999999999996</v>
      </c>
      <c r="H773">
        <v>500</v>
      </c>
      <c r="I773" t="s">
        <v>564</v>
      </c>
      <c r="J773">
        <v>73</v>
      </c>
    </row>
    <row r="774" spans="1:10" x14ac:dyDescent="0.3">
      <c r="A774">
        <v>181941</v>
      </c>
      <c r="B774" t="s">
        <v>74</v>
      </c>
      <c r="C774" t="s">
        <v>11</v>
      </c>
      <c r="D774" t="s">
        <v>565</v>
      </c>
      <c r="E774" t="s">
        <v>47</v>
      </c>
      <c r="F774">
        <v>300</v>
      </c>
      <c r="G774">
        <v>4.2</v>
      </c>
      <c r="H774">
        <v>20</v>
      </c>
      <c r="I774" t="s">
        <v>566</v>
      </c>
      <c r="J774">
        <v>32</v>
      </c>
    </row>
    <row r="775" spans="1:10" x14ac:dyDescent="0.3">
      <c r="A775">
        <v>181941</v>
      </c>
      <c r="B775" t="s">
        <v>74</v>
      </c>
      <c r="C775" t="s">
        <v>11</v>
      </c>
      <c r="D775" t="s">
        <v>565</v>
      </c>
      <c r="E775" t="s">
        <v>45</v>
      </c>
      <c r="F775">
        <v>300</v>
      </c>
      <c r="G775">
        <v>4.2</v>
      </c>
      <c r="H775">
        <v>20</v>
      </c>
      <c r="I775" t="s">
        <v>566</v>
      </c>
      <c r="J775">
        <v>32</v>
      </c>
    </row>
    <row r="776" spans="1:10" x14ac:dyDescent="0.3">
      <c r="A776">
        <v>181941</v>
      </c>
      <c r="B776" t="s">
        <v>74</v>
      </c>
      <c r="C776" t="s">
        <v>11</v>
      </c>
      <c r="D776" t="s">
        <v>565</v>
      </c>
      <c r="E776" t="s">
        <v>17</v>
      </c>
      <c r="F776">
        <v>300</v>
      </c>
      <c r="G776">
        <v>4.2</v>
      </c>
      <c r="H776">
        <v>20</v>
      </c>
      <c r="I776" t="s">
        <v>566</v>
      </c>
      <c r="J776">
        <v>32</v>
      </c>
    </row>
    <row r="777" spans="1:10" x14ac:dyDescent="0.3">
      <c r="A777">
        <v>181947</v>
      </c>
      <c r="B777" t="s">
        <v>86</v>
      </c>
      <c r="C777" t="s">
        <v>11</v>
      </c>
      <c r="D777" t="s">
        <v>567</v>
      </c>
      <c r="E777" t="s">
        <v>17</v>
      </c>
      <c r="F777">
        <v>150</v>
      </c>
      <c r="G777">
        <v>4</v>
      </c>
      <c r="H777">
        <v>20</v>
      </c>
      <c r="I777" t="s">
        <v>568</v>
      </c>
      <c r="J777">
        <v>58</v>
      </c>
    </row>
    <row r="778" spans="1:10" x14ac:dyDescent="0.3">
      <c r="A778">
        <v>182824</v>
      </c>
      <c r="B778" t="s">
        <v>25</v>
      </c>
      <c r="C778" t="s">
        <v>11</v>
      </c>
      <c r="D778" t="s">
        <v>569</v>
      </c>
      <c r="E778" t="s">
        <v>29</v>
      </c>
      <c r="F778">
        <v>500</v>
      </c>
      <c r="G778">
        <v>4.4000000000000004</v>
      </c>
      <c r="H778">
        <v>500</v>
      </c>
      <c r="I778" t="s">
        <v>570</v>
      </c>
      <c r="J778">
        <v>59</v>
      </c>
    </row>
    <row r="779" spans="1:10" x14ac:dyDescent="0.3">
      <c r="A779">
        <v>182824</v>
      </c>
      <c r="B779" t="s">
        <v>25</v>
      </c>
      <c r="C779" t="s">
        <v>11</v>
      </c>
      <c r="D779" t="s">
        <v>569</v>
      </c>
      <c r="E779" t="s">
        <v>59</v>
      </c>
      <c r="F779">
        <v>500</v>
      </c>
      <c r="G779">
        <v>4.4000000000000004</v>
      </c>
      <c r="H779">
        <v>500</v>
      </c>
      <c r="I779" t="s">
        <v>570</v>
      </c>
      <c r="J779">
        <v>59</v>
      </c>
    </row>
    <row r="780" spans="1:10" x14ac:dyDescent="0.3">
      <c r="A780">
        <v>182824</v>
      </c>
      <c r="B780" t="s">
        <v>25</v>
      </c>
      <c r="C780" t="s">
        <v>11</v>
      </c>
      <c r="D780" t="s">
        <v>569</v>
      </c>
      <c r="E780" t="s">
        <v>34</v>
      </c>
      <c r="F780">
        <v>500</v>
      </c>
      <c r="G780">
        <v>4.4000000000000004</v>
      </c>
      <c r="H780">
        <v>500</v>
      </c>
      <c r="I780" t="s">
        <v>570</v>
      </c>
      <c r="J780">
        <v>59</v>
      </c>
    </row>
    <row r="781" spans="1:10" x14ac:dyDescent="0.3">
      <c r="A781">
        <v>182824</v>
      </c>
      <c r="B781" t="s">
        <v>25</v>
      </c>
      <c r="C781" t="s">
        <v>11</v>
      </c>
      <c r="D781" t="s">
        <v>569</v>
      </c>
      <c r="E781" t="s">
        <v>120</v>
      </c>
      <c r="F781">
        <v>500</v>
      </c>
      <c r="G781">
        <v>4.4000000000000004</v>
      </c>
      <c r="H781">
        <v>500</v>
      </c>
      <c r="I781" t="s">
        <v>570</v>
      </c>
      <c r="J781">
        <v>59</v>
      </c>
    </row>
    <row r="782" spans="1:10" x14ac:dyDescent="0.3">
      <c r="A782">
        <v>182824</v>
      </c>
      <c r="B782" t="s">
        <v>25</v>
      </c>
      <c r="C782" t="s">
        <v>11</v>
      </c>
      <c r="D782" t="s">
        <v>569</v>
      </c>
      <c r="E782" t="s">
        <v>98</v>
      </c>
      <c r="F782">
        <v>500</v>
      </c>
      <c r="G782">
        <v>4.4000000000000004</v>
      </c>
      <c r="H782">
        <v>500</v>
      </c>
      <c r="I782" t="s">
        <v>570</v>
      </c>
      <c r="J782">
        <v>59</v>
      </c>
    </row>
    <row r="783" spans="1:10" x14ac:dyDescent="0.3">
      <c r="A783">
        <v>184256</v>
      </c>
      <c r="B783" t="s">
        <v>571</v>
      </c>
      <c r="C783" t="s">
        <v>11</v>
      </c>
      <c r="D783" t="s">
        <v>572</v>
      </c>
      <c r="E783" t="s">
        <v>47</v>
      </c>
      <c r="F783">
        <v>100</v>
      </c>
      <c r="G783">
        <v>4.5</v>
      </c>
      <c r="H783">
        <v>500</v>
      </c>
      <c r="I783" t="s">
        <v>25</v>
      </c>
      <c r="J783">
        <v>73</v>
      </c>
    </row>
    <row r="784" spans="1:10" x14ac:dyDescent="0.3">
      <c r="A784">
        <v>189826</v>
      </c>
      <c r="B784" t="s">
        <v>573</v>
      </c>
      <c r="C784" t="s">
        <v>11</v>
      </c>
      <c r="D784" t="s">
        <v>574</v>
      </c>
      <c r="E784" t="s">
        <v>24</v>
      </c>
      <c r="F784">
        <v>200</v>
      </c>
      <c r="G784">
        <v>3.2</v>
      </c>
      <c r="H784">
        <v>20</v>
      </c>
      <c r="I784" t="s">
        <v>414</v>
      </c>
      <c r="J784">
        <v>52</v>
      </c>
    </row>
    <row r="785" spans="1:10" x14ac:dyDescent="0.3">
      <c r="A785">
        <v>189826</v>
      </c>
      <c r="B785" t="s">
        <v>573</v>
      </c>
      <c r="C785" t="s">
        <v>11</v>
      </c>
      <c r="D785" t="s">
        <v>574</v>
      </c>
      <c r="E785" t="s">
        <v>17</v>
      </c>
      <c r="F785">
        <v>200</v>
      </c>
      <c r="G785">
        <v>3.2</v>
      </c>
      <c r="H785">
        <v>20</v>
      </c>
      <c r="I785" t="s">
        <v>414</v>
      </c>
      <c r="J785">
        <v>52</v>
      </c>
    </row>
    <row r="786" spans="1:10" x14ac:dyDescent="0.3">
      <c r="A786">
        <v>190848</v>
      </c>
      <c r="B786" t="s">
        <v>380</v>
      </c>
      <c r="C786" t="s">
        <v>11</v>
      </c>
      <c r="D786" t="s">
        <v>575</v>
      </c>
      <c r="E786" t="s">
        <v>29</v>
      </c>
      <c r="F786">
        <v>300</v>
      </c>
      <c r="G786">
        <v>2.9</v>
      </c>
      <c r="H786">
        <v>80</v>
      </c>
      <c r="I786" t="s">
        <v>576</v>
      </c>
      <c r="J786">
        <v>75</v>
      </c>
    </row>
    <row r="787" spans="1:10" x14ac:dyDescent="0.3">
      <c r="A787">
        <v>191985</v>
      </c>
      <c r="B787" t="s">
        <v>231</v>
      </c>
      <c r="C787" t="s">
        <v>11</v>
      </c>
      <c r="D787" t="s">
        <v>577</v>
      </c>
      <c r="E787" t="s">
        <v>45</v>
      </c>
      <c r="F787">
        <v>500</v>
      </c>
      <c r="G787">
        <v>4.0999999999999996</v>
      </c>
      <c r="H787">
        <v>1000</v>
      </c>
      <c r="I787" t="s">
        <v>277</v>
      </c>
      <c r="J787">
        <v>59</v>
      </c>
    </row>
    <row r="788" spans="1:10" x14ac:dyDescent="0.3">
      <c r="A788">
        <v>191985</v>
      </c>
      <c r="B788" t="s">
        <v>231</v>
      </c>
      <c r="C788" t="s">
        <v>11</v>
      </c>
      <c r="D788" t="s">
        <v>577</v>
      </c>
      <c r="E788" t="s">
        <v>24</v>
      </c>
      <c r="F788">
        <v>500</v>
      </c>
      <c r="G788">
        <v>4.0999999999999996</v>
      </c>
      <c r="H788">
        <v>1000</v>
      </c>
      <c r="I788" t="s">
        <v>277</v>
      </c>
      <c r="J788">
        <v>59</v>
      </c>
    </row>
    <row r="789" spans="1:10" x14ac:dyDescent="0.3">
      <c r="A789">
        <v>191985</v>
      </c>
      <c r="B789" t="s">
        <v>231</v>
      </c>
      <c r="C789" t="s">
        <v>11</v>
      </c>
      <c r="D789" t="s">
        <v>577</v>
      </c>
      <c r="E789" t="s">
        <v>17</v>
      </c>
      <c r="F789">
        <v>500</v>
      </c>
      <c r="G789">
        <v>4.0999999999999996</v>
      </c>
      <c r="H789">
        <v>1000</v>
      </c>
      <c r="I789" t="s">
        <v>277</v>
      </c>
      <c r="J789">
        <v>59</v>
      </c>
    </row>
    <row r="790" spans="1:10" x14ac:dyDescent="0.3">
      <c r="A790">
        <v>192026</v>
      </c>
      <c r="B790" t="s">
        <v>86</v>
      </c>
      <c r="C790" t="s">
        <v>11</v>
      </c>
      <c r="D790" t="s">
        <v>578</v>
      </c>
      <c r="E790" t="s">
        <v>34</v>
      </c>
      <c r="F790">
        <v>500</v>
      </c>
      <c r="G790">
        <v>2.9</v>
      </c>
      <c r="H790">
        <v>80</v>
      </c>
      <c r="I790" t="s">
        <v>579</v>
      </c>
      <c r="J790">
        <v>56</v>
      </c>
    </row>
    <row r="791" spans="1:10" x14ac:dyDescent="0.3">
      <c r="A791">
        <v>192026</v>
      </c>
      <c r="B791" t="s">
        <v>86</v>
      </c>
      <c r="C791" t="s">
        <v>11</v>
      </c>
      <c r="D791" t="s">
        <v>578</v>
      </c>
      <c r="E791" t="s">
        <v>29</v>
      </c>
      <c r="F791">
        <v>500</v>
      </c>
      <c r="G791">
        <v>2.9</v>
      </c>
      <c r="H791">
        <v>80</v>
      </c>
      <c r="I791" t="s">
        <v>579</v>
      </c>
      <c r="J791">
        <v>56</v>
      </c>
    </row>
    <row r="792" spans="1:10" x14ac:dyDescent="0.3">
      <c r="A792">
        <v>193192</v>
      </c>
      <c r="B792" t="s">
        <v>25</v>
      </c>
      <c r="C792" t="s">
        <v>11</v>
      </c>
      <c r="D792" t="s">
        <v>580</v>
      </c>
      <c r="E792" t="s">
        <v>17</v>
      </c>
      <c r="F792">
        <v>300</v>
      </c>
      <c r="G792">
        <v>3.8</v>
      </c>
      <c r="H792">
        <v>20</v>
      </c>
      <c r="I792" t="s">
        <v>25</v>
      </c>
      <c r="J792">
        <v>63</v>
      </c>
    </row>
    <row r="793" spans="1:10" x14ac:dyDescent="0.3">
      <c r="A793">
        <v>193571</v>
      </c>
      <c r="B793" t="s">
        <v>238</v>
      </c>
      <c r="C793" t="s">
        <v>11</v>
      </c>
      <c r="D793" t="s">
        <v>581</v>
      </c>
      <c r="E793" t="s">
        <v>52</v>
      </c>
      <c r="F793">
        <v>300</v>
      </c>
      <c r="G793">
        <v>4.0999999999999996</v>
      </c>
      <c r="H793">
        <v>1000</v>
      </c>
      <c r="I793" t="s">
        <v>238</v>
      </c>
      <c r="J793">
        <v>31</v>
      </c>
    </row>
    <row r="794" spans="1:10" x14ac:dyDescent="0.3">
      <c r="A794">
        <v>193571</v>
      </c>
      <c r="B794" t="s">
        <v>238</v>
      </c>
      <c r="C794" t="s">
        <v>11</v>
      </c>
      <c r="D794" t="s">
        <v>581</v>
      </c>
      <c r="E794" t="s">
        <v>16</v>
      </c>
      <c r="F794">
        <v>300</v>
      </c>
      <c r="G794">
        <v>4.0999999999999996</v>
      </c>
      <c r="H794">
        <v>1000</v>
      </c>
      <c r="I794" t="s">
        <v>238</v>
      </c>
      <c r="J794">
        <v>31</v>
      </c>
    </row>
    <row r="795" spans="1:10" x14ac:dyDescent="0.3">
      <c r="A795">
        <v>193571</v>
      </c>
      <c r="B795" t="s">
        <v>238</v>
      </c>
      <c r="C795" t="s">
        <v>11</v>
      </c>
      <c r="D795" t="s">
        <v>581</v>
      </c>
      <c r="E795" t="s">
        <v>235</v>
      </c>
      <c r="F795">
        <v>300</v>
      </c>
      <c r="G795">
        <v>4.0999999999999996</v>
      </c>
      <c r="H795">
        <v>1000</v>
      </c>
      <c r="I795" t="s">
        <v>238</v>
      </c>
      <c r="J795">
        <v>31</v>
      </c>
    </row>
    <row r="796" spans="1:10" x14ac:dyDescent="0.3">
      <c r="A796">
        <v>193571</v>
      </c>
      <c r="B796" t="s">
        <v>238</v>
      </c>
      <c r="C796" t="s">
        <v>11</v>
      </c>
      <c r="D796" t="s">
        <v>581</v>
      </c>
      <c r="E796" t="s">
        <v>17</v>
      </c>
      <c r="F796">
        <v>300</v>
      </c>
      <c r="G796">
        <v>4.0999999999999996</v>
      </c>
      <c r="H796">
        <v>1000</v>
      </c>
      <c r="I796" t="s">
        <v>238</v>
      </c>
      <c r="J796">
        <v>31</v>
      </c>
    </row>
    <row r="797" spans="1:10" x14ac:dyDescent="0.3">
      <c r="A797">
        <v>193571</v>
      </c>
      <c r="B797" t="s">
        <v>238</v>
      </c>
      <c r="C797" t="s">
        <v>11</v>
      </c>
      <c r="D797" t="s">
        <v>581</v>
      </c>
      <c r="E797" t="s">
        <v>57</v>
      </c>
      <c r="F797">
        <v>300</v>
      </c>
      <c r="G797">
        <v>4.0999999999999996</v>
      </c>
      <c r="H797">
        <v>1000</v>
      </c>
      <c r="I797" t="s">
        <v>238</v>
      </c>
      <c r="J797">
        <v>31</v>
      </c>
    </row>
    <row r="798" spans="1:10" x14ac:dyDescent="0.3">
      <c r="A798">
        <v>193571</v>
      </c>
      <c r="B798" t="s">
        <v>238</v>
      </c>
      <c r="C798" t="s">
        <v>11</v>
      </c>
      <c r="D798" t="s">
        <v>581</v>
      </c>
      <c r="E798" t="s">
        <v>29</v>
      </c>
      <c r="F798">
        <v>300</v>
      </c>
      <c r="G798">
        <v>4.0999999999999996</v>
      </c>
      <c r="H798">
        <v>1000</v>
      </c>
      <c r="I798" t="s">
        <v>238</v>
      </c>
      <c r="J798">
        <v>31</v>
      </c>
    </row>
    <row r="799" spans="1:10" x14ac:dyDescent="0.3">
      <c r="A799">
        <v>194562</v>
      </c>
      <c r="B799" t="s">
        <v>74</v>
      </c>
      <c r="C799" t="s">
        <v>11</v>
      </c>
      <c r="D799" t="s">
        <v>582</v>
      </c>
      <c r="E799" t="s">
        <v>57</v>
      </c>
      <c r="F799">
        <v>250</v>
      </c>
      <c r="G799">
        <v>2.9</v>
      </c>
      <c r="H799">
        <v>80</v>
      </c>
      <c r="I799" t="s">
        <v>583</v>
      </c>
      <c r="J799">
        <v>35</v>
      </c>
    </row>
    <row r="800" spans="1:10" x14ac:dyDescent="0.3">
      <c r="A800">
        <v>194562</v>
      </c>
      <c r="B800" t="s">
        <v>74</v>
      </c>
      <c r="C800" t="s">
        <v>11</v>
      </c>
      <c r="D800" t="s">
        <v>582</v>
      </c>
      <c r="E800" t="s">
        <v>29</v>
      </c>
      <c r="F800">
        <v>250</v>
      </c>
      <c r="G800">
        <v>2.9</v>
      </c>
      <c r="H800">
        <v>80</v>
      </c>
      <c r="I800" t="s">
        <v>583</v>
      </c>
      <c r="J800">
        <v>35</v>
      </c>
    </row>
    <row r="801" spans="1:10" x14ac:dyDescent="0.3">
      <c r="A801">
        <v>197496</v>
      </c>
      <c r="B801" t="s">
        <v>122</v>
      </c>
      <c r="C801" t="s">
        <v>11</v>
      </c>
      <c r="D801" t="s">
        <v>584</v>
      </c>
      <c r="E801" t="s">
        <v>17</v>
      </c>
      <c r="F801">
        <v>450</v>
      </c>
      <c r="G801">
        <v>2.9</v>
      </c>
      <c r="H801">
        <v>80</v>
      </c>
      <c r="I801" t="s">
        <v>566</v>
      </c>
      <c r="J801">
        <v>57</v>
      </c>
    </row>
    <row r="802" spans="1:10" x14ac:dyDescent="0.3">
      <c r="A802">
        <v>197496</v>
      </c>
      <c r="B802" t="s">
        <v>122</v>
      </c>
      <c r="C802" t="s">
        <v>11</v>
      </c>
      <c r="D802" t="s">
        <v>584</v>
      </c>
      <c r="E802" t="s">
        <v>30</v>
      </c>
      <c r="F802">
        <v>450</v>
      </c>
      <c r="G802">
        <v>2.9</v>
      </c>
      <c r="H802">
        <v>80</v>
      </c>
      <c r="I802" t="s">
        <v>566</v>
      </c>
      <c r="J802">
        <v>57</v>
      </c>
    </row>
    <row r="803" spans="1:10" x14ac:dyDescent="0.3">
      <c r="A803">
        <v>197496</v>
      </c>
      <c r="B803" t="s">
        <v>122</v>
      </c>
      <c r="C803" t="s">
        <v>11</v>
      </c>
      <c r="D803" t="s">
        <v>584</v>
      </c>
      <c r="E803" t="s">
        <v>45</v>
      </c>
      <c r="F803">
        <v>450</v>
      </c>
      <c r="G803">
        <v>2.9</v>
      </c>
      <c r="H803">
        <v>80</v>
      </c>
      <c r="I803" t="s">
        <v>566</v>
      </c>
      <c r="J803">
        <v>57</v>
      </c>
    </row>
    <row r="804" spans="1:10" x14ac:dyDescent="0.3">
      <c r="A804">
        <v>197496</v>
      </c>
      <c r="B804" t="s">
        <v>122</v>
      </c>
      <c r="C804" t="s">
        <v>11</v>
      </c>
      <c r="D804" t="s">
        <v>584</v>
      </c>
      <c r="E804" t="s">
        <v>47</v>
      </c>
      <c r="F804">
        <v>450</v>
      </c>
      <c r="G804">
        <v>2.9</v>
      </c>
      <c r="H804">
        <v>80</v>
      </c>
      <c r="I804" t="s">
        <v>566</v>
      </c>
      <c r="J804">
        <v>57</v>
      </c>
    </row>
    <row r="805" spans="1:10" x14ac:dyDescent="0.3">
      <c r="A805">
        <v>197496</v>
      </c>
      <c r="B805" t="s">
        <v>122</v>
      </c>
      <c r="C805" t="s">
        <v>11</v>
      </c>
      <c r="D805" t="s">
        <v>584</v>
      </c>
      <c r="E805" t="s">
        <v>28</v>
      </c>
      <c r="F805">
        <v>450</v>
      </c>
      <c r="G805">
        <v>2.9</v>
      </c>
      <c r="H805">
        <v>80</v>
      </c>
      <c r="I805" t="s">
        <v>566</v>
      </c>
      <c r="J805">
        <v>57</v>
      </c>
    </row>
    <row r="806" spans="1:10" x14ac:dyDescent="0.3">
      <c r="A806">
        <v>197971</v>
      </c>
      <c r="B806" t="s">
        <v>238</v>
      </c>
      <c r="C806" t="s">
        <v>11</v>
      </c>
      <c r="D806" t="s">
        <v>585</v>
      </c>
      <c r="E806" t="s">
        <v>17</v>
      </c>
      <c r="F806">
        <v>200</v>
      </c>
      <c r="G806">
        <v>2.9</v>
      </c>
      <c r="H806">
        <v>80</v>
      </c>
      <c r="I806" t="s">
        <v>238</v>
      </c>
      <c r="J806">
        <v>37</v>
      </c>
    </row>
    <row r="807" spans="1:10" x14ac:dyDescent="0.3">
      <c r="A807">
        <v>199317</v>
      </c>
      <c r="B807" t="s">
        <v>238</v>
      </c>
      <c r="C807" t="s">
        <v>11</v>
      </c>
      <c r="D807" t="s">
        <v>586</v>
      </c>
      <c r="E807" t="s">
        <v>52</v>
      </c>
      <c r="F807">
        <v>200</v>
      </c>
      <c r="G807">
        <v>4.3</v>
      </c>
      <c r="H807">
        <v>100</v>
      </c>
      <c r="I807" t="s">
        <v>238</v>
      </c>
      <c r="J807">
        <v>33</v>
      </c>
    </row>
    <row r="808" spans="1:10" x14ac:dyDescent="0.3">
      <c r="A808">
        <v>199317</v>
      </c>
      <c r="B808" t="s">
        <v>238</v>
      </c>
      <c r="C808" t="s">
        <v>11</v>
      </c>
      <c r="D808" t="s">
        <v>586</v>
      </c>
      <c r="E808" t="s">
        <v>45</v>
      </c>
      <c r="F808">
        <v>200</v>
      </c>
      <c r="G808">
        <v>4.3</v>
      </c>
      <c r="H808">
        <v>100</v>
      </c>
      <c r="I808" t="s">
        <v>238</v>
      </c>
      <c r="J808">
        <v>33</v>
      </c>
    </row>
    <row r="809" spans="1:10" x14ac:dyDescent="0.3">
      <c r="A809">
        <v>199317</v>
      </c>
      <c r="B809" t="s">
        <v>238</v>
      </c>
      <c r="C809" t="s">
        <v>11</v>
      </c>
      <c r="D809" t="s">
        <v>586</v>
      </c>
      <c r="E809" t="s">
        <v>47</v>
      </c>
      <c r="F809">
        <v>200</v>
      </c>
      <c r="G809">
        <v>4.3</v>
      </c>
      <c r="H809">
        <v>100</v>
      </c>
      <c r="I809" t="s">
        <v>238</v>
      </c>
      <c r="J809">
        <v>33</v>
      </c>
    </row>
    <row r="810" spans="1:10" x14ac:dyDescent="0.3">
      <c r="A810">
        <v>199317</v>
      </c>
      <c r="B810" t="s">
        <v>238</v>
      </c>
      <c r="C810" t="s">
        <v>11</v>
      </c>
      <c r="D810" t="s">
        <v>586</v>
      </c>
      <c r="E810" t="s">
        <v>57</v>
      </c>
      <c r="F810">
        <v>200</v>
      </c>
      <c r="G810">
        <v>4.3</v>
      </c>
      <c r="H810">
        <v>100</v>
      </c>
      <c r="I810" t="s">
        <v>238</v>
      </c>
      <c r="J810">
        <v>33</v>
      </c>
    </row>
    <row r="811" spans="1:10" x14ac:dyDescent="0.3">
      <c r="A811">
        <v>201959</v>
      </c>
      <c r="B811" t="s">
        <v>25</v>
      </c>
      <c r="C811" t="s">
        <v>11</v>
      </c>
      <c r="D811" t="s">
        <v>587</v>
      </c>
      <c r="E811" t="s">
        <v>65</v>
      </c>
      <c r="F811">
        <v>400</v>
      </c>
      <c r="G811">
        <v>3</v>
      </c>
      <c r="H811">
        <v>20</v>
      </c>
      <c r="I811" t="s">
        <v>25</v>
      </c>
      <c r="J811">
        <v>68</v>
      </c>
    </row>
    <row r="812" spans="1:10" x14ac:dyDescent="0.3">
      <c r="A812">
        <v>201959</v>
      </c>
      <c r="B812" t="s">
        <v>25</v>
      </c>
      <c r="C812" t="s">
        <v>11</v>
      </c>
      <c r="D812" t="s">
        <v>587</v>
      </c>
      <c r="E812" t="s">
        <v>47</v>
      </c>
      <c r="F812">
        <v>400</v>
      </c>
      <c r="G812">
        <v>3</v>
      </c>
      <c r="H812">
        <v>20</v>
      </c>
      <c r="I812" t="s">
        <v>25</v>
      </c>
      <c r="J812">
        <v>68</v>
      </c>
    </row>
    <row r="813" spans="1:10" x14ac:dyDescent="0.3">
      <c r="A813">
        <v>202631</v>
      </c>
      <c r="B813" t="s">
        <v>231</v>
      </c>
      <c r="C813" t="s">
        <v>11</v>
      </c>
      <c r="D813" t="s">
        <v>588</v>
      </c>
      <c r="E813" t="s">
        <v>34</v>
      </c>
      <c r="F813">
        <v>150</v>
      </c>
      <c r="G813">
        <v>3.9</v>
      </c>
      <c r="H813">
        <v>50</v>
      </c>
      <c r="I813" t="s">
        <v>277</v>
      </c>
      <c r="J813">
        <v>68</v>
      </c>
    </row>
    <row r="814" spans="1:10" x14ac:dyDescent="0.3">
      <c r="A814">
        <v>208249</v>
      </c>
      <c r="B814" t="s">
        <v>127</v>
      </c>
      <c r="C814" t="s">
        <v>11</v>
      </c>
      <c r="D814" t="s">
        <v>589</v>
      </c>
      <c r="E814" t="s">
        <v>24</v>
      </c>
      <c r="F814">
        <v>200</v>
      </c>
      <c r="G814">
        <v>3.1</v>
      </c>
      <c r="H814">
        <v>20</v>
      </c>
      <c r="I814" t="s">
        <v>590</v>
      </c>
      <c r="J814">
        <v>55</v>
      </c>
    </row>
    <row r="815" spans="1:10" x14ac:dyDescent="0.3">
      <c r="A815">
        <v>210403</v>
      </c>
      <c r="B815" t="s">
        <v>211</v>
      </c>
      <c r="C815" t="s">
        <v>11</v>
      </c>
      <c r="D815" t="s">
        <v>591</v>
      </c>
      <c r="E815" t="s">
        <v>22</v>
      </c>
      <c r="F815">
        <v>150</v>
      </c>
      <c r="G815">
        <v>4</v>
      </c>
      <c r="H815">
        <v>1000</v>
      </c>
      <c r="I815" t="s">
        <v>211</v>
      </c>
      <c r="J815">
        <v>30</v>
      </c>
    </row>
    <row r="816" spans="1:10" x14ac:dyDescent="0.3">
      <c r="A816">
        <v>210403</v>
      </c>
      <c r="B816" t="s">
        <v>211</v>
      </c>
      <c r="C816" t="s">
        <v>11</v>
      </c>
      <c r="D816" t="s">
        <v>591</v>
      </c>
      <c r="E816" t="s">
        <v>436</v>
      </c>
      <c r="F816">
        <v>150</v>
      </c>
      <c r="G816">
        <v>4</v>
      </c>
      <c r="H816">
        <v>1000</v>
      </c>
      <c r="I816" t="s">
        <v>211</v>
      </c>
      <c r="J816">
        <v>30</v>
      </c>
    </row>
    <row r="817" spans="1:10" x14ac:dyDescent="0.3">
      <c r="A817">
        <v>211172</v>
      </c>
      <c r="B817" t="s">
        <v>136</v>
      </c>
      <c r="C817" t="s">
        <v>11</v>
      </c>
      <c r="D817" t="s">
        <v>592</v>
      </c>
      <c r="E817" t="s">
        <v>120</v>
      </c>
      <c r="F817">
        <v>150</v>
      </c>
      <c r="G817">
        <v>3.5</v>
      </c>
      <c r="H817">
        <v>20</v>
      </c>
      <c r="I817" t="s">
        <v>593</v>
      </c>
      <c r="J817">
        <v>73</v>
      </c>
    </row>
    <row r="818" spans="1:10" x14ac:dyDescent="0.3">
      <c r="A818">
        <v>211172</v>
      </c>
      <c r="B818" t="s">
        <v>136</v>
      </c>
      <c r="C818" t="s">
        <v>11</v>
      </c>
      <c r="D818" t="s">
        <v>592</v>
      </c>
      <c r="E818" t="s">
        <v>47</v>
      </c>
      <c r="F818">
        <v>150</v>
      </c>
      <c r="G818">
        <v>3.5</v>
      </c>
      <c r="H818">
        <v>20</v>
      </c>
      <c r="I818" t="s">
        <v>593</v>
      </c>
      <c r="J818">
        <v>73</v>
      </c>
    </row>
    <row r="819" spans="1:10" x14ac:dyDescent="0.3">
      <c r="A819">
        <v>213935</v>
      </c>
      <c r="B819" t="s">
        <v>594</v>
      </c>
      <c r="C819" t="s">
        <v>11</v>
      </c>
      <c r="D819" t="s">
        <v>595</v>
      </c>
      <c r="E819" t="s">
        <v>16</v>
      </c>
      <c r="F819">
        <v>200</v>
      </c>
      <c r="G819">
        <v>3.7</v>
      </c>
      <c r="H819">
        <v>100</v>
      </c>
      <c r="I819" t="s">
        <v>596</v>
      </c>
      <c r="J819">
        <v>68</v>
      </c>
    </row>
    <row r="820" spans="1:10" x14ac:dyDescent="0.3">
      <c r="A820">
        <v>214318</v>
      </c>
      <c r="B820" t="s">
        <v>343</v>
      </c>
      <c r="C820" t="s">
        <v>11</v>
      </c>
      <c r="D820" t="s">
        <v>597</v>
      </c>
      <c r="E820" t="s">
        <v>120</v>
      </c>
      <c r="F820">
        <v>400</v>
      </c>
      <c r="G820">
        <v>3.5</v>
      </c>
      <c r="H820">
        <v>20</v>
      </c>
      <c r="I820" t="s">
        <v>419</v>
      </c>
      <c r="J820">
        <v>47</v>
      </c>
    </row>
    <row r="821" spans="1:10" x14ac:dyDescent="0.3">
      <c r="A821">
        <v>214318</v>
      </c>
      <c r="B821" t="s">
        <v>343</v>
      </c>
      <c r="C821" t="s">
        <v>11</v>
      </c>
      <c r="D821" t="s">
        <v>597</v>
      </c>
      <c r="E821" t="s">
        <v>33</v>
      </c>
      <c r="F821">
        <v>400</v>
      </c>
      <c r="G821">
        <v>3.5</v>
      </c>
      <c r="H821">
        <v>20</v>
      </c>
      <c r="I821" t="s">
        <v>419</v>
      </c>
      <c r="J821">
        <v>47</v>
      </c>
    </row>
    <row r="822" spans="1:10" x14ac:dyDescent="0.3">
      <c r="A822">
        <v>214318</v>
      </c>
      <c r="B822" t="s">
        <v>343</v>
      </c>
      <c r="C822" t="s">
        <v>11</v>
      </c>
      <c r="D822" t="s">
        <v>597</v>
      </c>
      <c r="E822" t="s">
        <v>42</v>
      </c>
      <c r="F822">
        <v>400</v>
      </c>
      <c r="G822">
        <v>3.5</v>
      </c>
      <c r="H822">
        <v>20</v>
      </c>
      <c r="I822" t="s">
        <v>419</v>
      </c>
      <c r="J822">
        <v>47</v>
      </c>
    </row>
    <row r="823" spans="1:10" x14ac:dyDescent="0.3">
      <c r="A823">
        <v>214809</v>
      </c>
      <c r="B823" t="s">
        <v>598</v>
      </c>
      <c r="C823" t="s">
        <v>11</v>
      </c>
      <c r="D823" t="s">
        <v>599</v>
      </c>
      <c r="E823" t="s">
        <v>241</v>
      </c>
      <c r="F823">
        <v>450</v>
      </c>
      <c r="G823">
        <v>3.9</v>
      </c>
      <c r="H823">
        <v>1000</v>
      </c>
      <c r="I823" t="s">
        <v>600</v>
      </c>
      <c r="J823">
        <v>23</v>
      </c>
    </row>
    <row r="824" spans="1:10" x14ac:dyDescent="0.3">
      <c r="A824">
        <v>214809</v>
      </c>
      <c r="B824" t="s">
        <v>598</v>
      </c>
      <c r="C824" t="s">
        <v>11</v>
      </c>
      <c r="D824" t="s">
        <v>599</v>
      </c>
      <c r="E824" t="s">
        <v>22</v>
      </c>
      <c r="F824">
        <v>450</v>
      </c>
      <c r="G824">
        <v>3.9</v>
      </c>
      <c r="H824">
        <v>1000</v>
      </c>
      <c r="I824" t="s">
        <v>600</v>
      </c>
      <c r="J824">
        <v>23</v>
      </c>
    </row>
    <row r="825" spans="1:10" x14ac:dyDescent="0.3">
      <c r="A825">
        <v>214809</v>
      </c>
      <c r="B825" t="s">
        <v>598</v>
      </c>
      <c r="C825" t="s">
        <v>11</v>
      </c>
      <c r="D825" t="s">
        <v>599</v>
      </c>
      <c r="E825" t="s">
        <v>24</v>
      </c>
      <c r="F825">
        <v>450</v>
      </c>
      <c r="G825">
        <v>3.9</v>
      </c>
      <c r="H825">
        <v>1000</v>
      </c>
      <c r="I825" t="s">
        <v>600</v>
      </c>
      <c r="J825">
        <v>23</v>
      </c>
    </row>
    <row r="826" spans="1:10" x14ac:dyDescent="0.3">
      <c r="A826">
        <v>214809</v>
      </c>
      <c r="B826" t="s">
        <v>598</v>
      </c>
      <c r="C826" t="s">
        <v>11</v>
      </c>
      <c r="D826" t="s">
        <v>599</v>
      </c>
      <c r="E826" t="s">
        <v>28</v>
      </c>
      <c r="F826">
        <v>450</v>
      </c>
      <c r="G826">
        <v>3.9</v>
      </c>
      <c r="H826">
        <v>1000</v>
      </c>
      <c r="I826" t="s">
        <v>600</v>
      </c>
      <c r="J826">
        <v>23</v>
      </c>
    </row>
    <row r="827" spans="1:10" x14ac:dyDescent="0.3">
      <c r="A827">
        <v>214809</v>
      </c>
      <c r="B827" t="s">
        <v>598</v>
      </c>
      <c r="C827" t="s">
        <v>11</v>
      </c>
      <c r="D827" t="s">
        <v>599</v>
      </c>
      <c r="E827" t="s">
        <v>17</v>
      </c>
      <c r="F827">
        <v>450</v>
      </c>
      <c r="G827">
        <v>3.9</v>
      </c>
      <c r="H827">
        <v>1000</v>
      </c>
      <c r="I827" t="s">
        <v>600</v>
      </c>
      <c r="J827">
        <v>23</v>
      </c>
    </row>
    <row r="828" spans="1:10" x14ac:dyDescent="0.3">
      <c r="A828">
        <v>214809</v>
      </c>
      <c r="B828" t="s">
        <v>598</v>
      </c>
      <c r="C828" t="s">
        <v>11</v>
      </c>
      <c r="D828" t="s">
        <v>599</v>
      </c>
      <c r="E828" t="s">
        <v>16</v>
      </c>
      <c r="F828">
        <v>450</v>
      </c>
      <c r="G828">
        <v>3.9</v>
      </c>
      <c r="H828">
        <v>1000</v>
      </c>
      <c r="I828" t="s">
        <v>600</v>
      </c>
      <c r="J828">
        <v>23</v>
      </c>
    </row>
    <row r="829" spans="1:10" x14ac:dyDescent="0.3">
      <c r="A829">
        <v>214809</v>
      </c>
      <c r="B829" t="s">
        <v>598</v>
      </c>
      <c r="C829" t="s">
        <v>11</v>
      </c>
      <c r="D829" t="s">
        <v>599</v>
      </c>
      <c r="E829" t="s">
        <v>29</v>
      </c>
      <c r="F829">
        <v>450</v>
      </c>
      <c r="G829">
        <v>3.9</v>
      </c>
      <c r="H829">
        <v>1000</v>
      </c>
      <c r="I829" t="s">
        <v>600</v>
      </c>
      <c r="J829">
        <v>23</v>
      </c>
    </row>
    <row r="830" spans="1:10" x14ac:dyDescent="0.3">
      <c r="A830">
        <v>214809</v>
      </c>
      <c r="B830" t="s">
        <v>598</v>
      </c>
      <c r="C830" t="s">
        <v>11</v>
      </c>
      <c r="D830" t="s">
        <v>599</v>
      </c>
      <c r="E830" t="s">
        <v>30</v>
      </c>
      <c r="F830">
        <v>450</v>
      </c>
      <c r="G830">
        <v>3.9</v>
      </c>
      <c r="H830">
        <v>1000</v>
      </c>
      <c r="I830" t="s">
        <v>600</v>
      </c>
      <c r="J830">
        <v>23</v>
      </c>
    </row>
    <row r="831" spans="1:10" x14ac:dyDescent="0.3">
      <c r="A831">
        <v>214809</v>
      </c>
      <c r="B831" t="s">
        <v>598</v>
      </c>
      <c r="C831" t="s">
        <v>11</v>
      </c>
      <c r="D831" t="s">
        <v>599</v>
      </c>
      <c r="E831" t="s">
        <v>13</v>
      </c>
      <c r="F831">
        <v>450</v>
      </c>
      <c r="G831">
        <v>3.9</v>
      </c>
      <c r="H831">
        <v>1000</v>
      </c>
      <c r="I831" t="s">
        <v>600</v>
      </c>
      <c r="J831">
        <v>23</v>
      </c>
    </row>
    <row r="832" spans="1:10" x14ac:dyDescent="0.3">
      <c r="A832">
        <v>214964</v>
      </c>
      <c r="B832" t="s">
        <v>601</v>
      </c>
      <c r="C832" t="s">
        <v>11</v>
      </c>
      <c r="D832" t="s">
        <v>602</v>
      </c>
      <c r="E832" t="s">
        <v>47</v>
      </c>
      <c r="F832">
        <v>200</v>
      </c>
      <c r="G832">
        <v>4.5</v>
      </c>
      <c r="H832">
        <v>100</v>
      </c>
      <c r="I832" t="s">
        <v>213</v>
      </c>
      <c r="J832">
        <v>33</v>
      </c>
    </row>
    <row r="833" spans="1:10" x14ac:dyDescent="0.3">
      <c r="A833">
        <v>216730</v>
      </c>
      <c r="B833" t="s">
        <v>127</v>
      </c>
      <c r="C833" t="s">
        <v>11</v>
      </c>
      <c r="D833" t="s">
        <v>603</v>
      </c>
      <c r="E833" t="s">
        <v>24</v>
      </c>
      <c r="F833">
        <v>250</v>
      </c>
      <c r="G833">
        <v>3.7</v>
      </c>
      <c r="H833">
        <v>20</v>
      </c>
      <c r="I833" t="s">
        <v>25</v>
      </c>
      <c r="J833">
        <v>45</v>
      </c>
    </row>
    <row r="834" spans="1:10" x14ac:dyDescent="0.3">
      <c r="A834">
        <v>216730</v>
      </c>
      <c r="B834" t="s">
        <v>127</v>
      </c>
      <c r="C834" t="s">
        <v>11</v>
      </c>
      <c r="D834" t="s">
        <v>603</v>
      </c>
      <c r="E834" t="s">
        <v>47</v>
      </c>
      <c r="F834">
        <v>250</v>
      </c>
      <c r="G834">
        <v>3.7</v>
      </c>
      <c r="H834">
        <v>20</v>
      </c>
      <c r="I834" t="s">
        <v>25</v>
      </c>
      <c r="J834">
        <v>45</v>
      </c>
    </row>
    <row r="835" spans="1:10" x14ac:dyDescent="0.3">
      <c r="A835">
        <v>223939</v>
      </c>
      <c r="B835" t="s">
        <v>238</v>
      </c>
      <c r="C835" t="s">
        <v>11</v>
      </c>
      <c r="D835" t="s">
        <v>604</v>
      </c>
      <c r="E835" t="s">
        <v>350</v>
      </c>
      <c r="F835">
        <v>100</v>
      </c>
      <c r="G835">
        <v>3.9</v>
      </c>
      <c r="H835">
        <v>20</v>
      </c>
      <c r="I835" t="s">
        <v>89</v>
      </c>
      <c r="J835">
        <v>33</v>
      </c>
    </row>
    <row r="836" spans="1:10" x14ac:dyDescent="0.3">
      <c r="A836">
        <v>223990</v>
      </c>
      <c r="B836" t="s">
        <v>238</v>
      </c>
      <c r="C836" t="s">
        <v>11</v>
      </c>
      <c r="D836" t="s">
        <v>605</v>
      </c>
      <c r="E836" t="s">
        <v>169</v>
      </c>
      <c r="F836">
        <v>150</v>
      </c>
      <c r="G836">
        <v>4.2</v>
      </c>
      <c r="H836">
        <v>100</v>
      </c>
      <c r="I836" t="s">
        <v>89</v>
      </c>
      <c r="J836">
        <v>33</v>
      </c>
    </row>
    <row r="837" spans="1:10" x14ac:dyDescent="0.3">
      <c r="A837">
        <v>223990</v>
      </c>
      <c r="B837" t="s">
        <v>238</v>
      </c>
      <c r="C837" t="s">
        <v>11</v>
      </c>
      <c r="D837" t="s">
        <v>605</v>
      </c>
      <c r="E837" t="s">
        <v>606</v>
      </c>
      <c r="F837">
        <v>150</v>
      </c>
      <c r="G837">
        <v>4.2</v>
      </c>
      <c r="H837">
        <v>100</v>
      </c>
      <c r="I837" t="s">
        <v>89</v>
      </c>
      <c r="J837">
        <v>33</v>
      </c>
    </row>
    <row r="838" spans="1:10" x14ac:dyDescent="0.3">
      <c r="A838">
        <v>223990</v>
      </c>
      <c r="B838" t="s">
        <v>238</v>
      </c>
      <c r="C838" t="s">
        <v>11</v>
      </c>
      <c r="D838" t="s">
        <v>605</v>
      </c>
      <c r="E838" t="s">
        <v>57</v>
      </c>
      <c r="F838">
        <v>150</v>
      </c>
      <c r="G838">
        <v>4.2</v>
      </c>
      <c r="H838">
        <v>100</v>
      </c>
      <c r="I838" t="s">
        <v>89</v>
      </c>
      <c r="J838">
        <v>33</v>
      </c>
    </row>
    <row r="839" spans="1:10" x14ac:dyDescent="0.3">
      <c r="A839">
        <v>223990</v>
      </c>
      <c r="B839" t="s">
        <v>238</v>
      </c>
      <c r="C839" t="s">
        <v>11</v>
      </c>
      <c r="D839" t="s">
        <v>605</v>
      </c>
      <c r="E839" t="s">
        <v>184</v>
      </c>
      <c r="F839">
        <v>150</v>
      </c>
      <c r="G839">
        <v>4.2</v>
      </c>
      <c r="H839">
        <v>100</v>
      </c>
      <c r="I839" t="s">
        <v>89</v>
      </c>
      <c r="J839">
        <v>33</v>
      </c>
    </row>
    <row r="840" spans="1:10" x14ac:dyDescent="0.3">
      <c r="A840">
        <v>223991</v>
      </c>
      <c r="B840" t="s">
        <v>238</v>
      </c>
      <c r="C840" t="s">
        <v>11</v>
      </c>
      <c r="D840" t="s">
        <v>607</v>
      </c>
      <c r="E840" t="s">
        <v>52</v>
      </c>
      <c r="F840">
        <v>200</v>
      </c>
      <c r="G840">
        <v>3.8</v>
      </c>
      <c r="H840">
        <v>50</v>
      </c>
      <c r="I840" t="s">
        <v>89</v>
      </c>
      <c r="J840">
        <v>35</v>
      </c>
    </row>
    <row r="841" spans="1:10" x14ac:dyDescent="0.3">
      <c r="A841">
        <v>223991</v>
      </c>
      <c r="B841" t="s">
        <v>238</v>
      </c>
      <c r="C841" t="s">
        <v>11</v>
      </c>
      <c r="D841" t="s">
        <v>607</v>
      </c>
      <c r="E841" t="s">
        <v>33</v>
      </c>
      <c r="F841">
        <v>200</v>
      </c>
      <c r="G841">
        <v>3.8</v>
      </c>
      <c r="H841">
        <v>50</v>
      </c>
      <c r="I841" t="s">
        <v>89</v>
      </c>
      <c r="J841">
        <v>35</v>
      </c>
    </row>
    <row r="842" spans="1:10" x14ac:dyDescent="0.3">
      <c r="A842">
        <v>224001</v>
      </c>
      <c r="B842" t="s">
        <v>238</v>
      </c>
      <c r="C842" t="s">
        <v>11</v>
      </c>
      <c r="D842" t="s">
        <v>608</v>
      </c>
      <c r="E842" t="s">
        <v>544</v>
      </c>
      <c r="F842">
        <v>200</v>
      </c>
      <c r="G842">
        <v>4.2</v>
      </c>
      <c r="H842">
        <v>50</v>
      </c>
      <c r="I842" t="s">
        <v>89</v>
      </c>
      <c r="J842">
        <v>34</v>
      </c>
    </row>
    <row r="843" spans="1:10" x14ac:dyDescent="0.3">
      <c r="A843">
        <v>224001</v>
      </c>
      <c r="B843" t="s">
        <v>238</v>
      </c>
      <c r="C843" t="s">
        <v>11</v>
      </c>
      <c r="D843" t="s">
        <v>608</v>
      </c>
      <c r="E843" t="s">
        <v>57</v>
      </c>
      <c r="F843">
        <v>200</v>
      </c>
      <c r="G843">
        <v>4.2</v>
      </c>
      <c r="H843">
        <v>50</v>
      </c>
      <c r="I843" t="s">
        <v>89</v>
      </c>
      <c r="J843">
        <v>34</v>
      </c>
    </row>
    <row r="844" spans="1:10" x14ac:dyDescent="0.3">
      <c r="A844">
        <v>224130</v>
      </c>
      <c r="B844" t="s">
        <v>25</v>
      </c>
      <c r="C844" t="s">
        <v>11</v>
      </c>
      <c r="D844" t="s">
        <v>609</v>
      </c>
      <c r="E844" t="s">
        <v>350</v>
      </c>
      <c r="F844">
        <v>150</v>
      </c>
      <c r="G844">
        <v>4.3</v>
      </c>
      <c r="H844">
        <v>500</v>
      </c>
      <c r="I844" t="s">
        <v>610</v>
      </c>
      <c r="J844">
        <v>61</v>
      </c>
    </row>
    <row r="845" spans="1:10" x14ac:dyDescent="0.3">
      <c r="A845">
        <v>224130</v>
      </c>
      <c r="B845" t="s">
        <v>25</v>
      </c>
      <c r="C845" t="s">
        <v>11</v>
      </c>
      <c r="D845" t="s">
        <v>609</v>
      </c>
      <c r="E845" t="s">
        <v>611</v>
      </c>
      <c r="F845">
        <v>150</v>
      </c>
      <c r="G845">
        <v>4.3</v>
      </c>
      <c r="H845">
        <v>500</v>
      </c>
      <c r="I845" t="s">
        <v>610</v>
      </c>
      <c r="J845">
        <v>61</v>
      </c>
    </row>
    <row r="846" spans="1:10" x14ac:dyDescent="0.3">
      <c r="A846">
        <v>224130</v>
      </c>
      <c r="B846" t="s">
        <v>25</v>
      </c>
      <c r="C846" t="s">
        <v>11</v>
      </c>
      <c r="D846" t="s">
        <v>609</v>
      </c>
      <c r="E846" t="s">
        <v>45</v>
      </c>
      <c r="F846">
        <v>150</v>
      </c>
      <c r="G846">
        <v>4.3</v>
      </c>
      <c r="H846">
        <v>500</v>
      </c>
      <c r="I846" t="s">
        <v>610</v>
      </c>
      <c r="J846">
        <v>61</v>
      </c>
    </row>
    <row r="847" spans="1:10" x14ac:dyDescent="0.3">
      <c r="A847">
        <v>224130</v>
      </c>
      <c r="B847" t="s">
        <v>25</v>
      </c>
      <c r="C847" t="s">
        <v>11</v>
      </c>
      <c r="D847" t="s">
        <v>609</v>
      </c>
      <c r="E847" t="s">
        <v>52</v>
      </c>
      <c r="F847">
        <v>150</v>
      </c>
      <c r="G847">
        <v>4.3</v>
      </c>
      <c r="H847">
        <v>500</v>
      </c>
      <c r="I847" t="s">
        <v>610</v>
      </c>
      <c r="J847">
        <v>61</v>
      </c>
    </row>
    <row r="848" spans="1:10" x14ac:dyDescent="0.3">
      <c r="A848">
        <v>226467</v>
      </c>
      <c r="B848" t="s">
        <v>576</v>
      </c>
      <c r="C848" t="s">
        <v>11</v>
      </c>
      <c r="D848" t="s">
        <v>612</v>
      </c>
      <c r="E848" t="s">
        <v>34</v>
      </c>
      <c r="F848">
        <v>250</v>
      </c>
      <c r="G848">
        <v>3.4</v>
      </c>
      <c r="H848">
        <v>20</v>
      </c>
      <c r="I848" t="s">
        <v>576</v>
      </c>
      <c r="J848">
        <v>76</v>
      </c>
    </row>
    <row r="849" spans="1:10" x14ac:dyDescent="0.3">
      <c r="A849">
        <v>226467</v>
      </c>
      <c r="B849" t="s">
        <v>576</v>
      </c>
      <c r="C849" t="s">
        <v>11</v>
      </c>
      <c r="D849" t="s">
        <v>612</v>
      </c>
      <c r="E849" t="s">
        <v>29</v>
      </c>
      <c r="F849">
        <v>250</v>
      </c>
      <c r="G849">
        <v>3.4</v>
      </c>
      <c r="H849">
        <v>20</v>
      </c>
      <c r="I849" t="s">
        <v>576</v>
      </c>
      <c r="J849">
        <v>76</v>
      </c>
    </row>
    <row r="850" spans="1:10" x14ac:dyDescent="0.3">
      <c r="A850">
        <v>228215</v>
      </c>
      <c r="B850" t="s">
        <v>25</v>
      </c>
      <c r="C850" t="s">
        <v>11</v>
      </c>
      <c r="D850" t="s">
        <v>613</v>
      </c>
      <c r="E850" t="s">
        <v>34</v>
      </c>
      <c r="F850">
        <v>200</v>
      </c>
      <c r="G850">
        <v>4.5</v>
      </c>
      <c r="H850">
        <v>1000</v>
      </c>
      <c r="I850" t="s">
        <v>25</v>
      </c>
      <c r="J850">
        <v>63</v>
      </c>
    </row>
    <row r="851" spans="1:10" x14ac:dyDescent="0.3">
      <c r="A851">
        <v>228215</v>
      </c>
      <c r="B851" t="s">
        <v>25</v>
      </c>
      <c r="C851" t="s">
        <v>11</v>
      </c>
      <c r="D851" t="s">
        <v>613</v>
      </c>
      <c r="E851" t="s">
        <v>33</v>
      </c>
      <c r="F851">
        <v>200</v>
      </c>
      <c r="G851">
        <v>4.5</v>
      </c>
      <c r="H851">
        <v>1000</v>
      </c>
      <c r="I851" t="s">
        <v>25</v>
      </c>
      <c r="J851">
        <v>63</v>
      </c>
    </row>
    <row r="852" spans="1:10" x14ac:dyDescent="0.3">
      <c r="A852">
        <v>228215</v>
      </c>
      <c r="B852" t="s">
        <v>25</v>
      </c>
      <c r="C852" t="s">
        <v>11</v>
      </c>
      <c r="D852" t="s">
        <v>613</v>
      </c>
      <c r="E852" t="s">
        <v>120</v>
      </c>
      <c r="F852">
        <v>200</v>
      </c>
      <c r="G852">
        <v>4.5</v>
      </c>
      <c r="H852">
        <v>1000</v>
      </c>
      <c r="I852" t="s">
        <v>25</v>
      </c>
      <c r="J852">
        <v>63</v>
      </c>
    </row>
    <row r="853" spans="1:10" x14ac:dyDescent="0.3">
      <c r="A853">
        <v>228215</v>
      </c>
      <c r="B853" t="s">
        <v>25</v>
      </c>
      <c r="C853" t="s">
        <v>11</v>
      </c>
      <c r="D853" t="s">
        <v>613</v>
      </c>
      <c r="E853" t="s">
        <v>57</v>
      </c>
      <c r="F853">
        <v>200</v>
      </c>
      <c r="G853">
        <v>4.5</v>
      </c>
      <c r="H853">
        <v>1000</v>
      </c>
      <c r="I853" t="s">
        <v>25</v>
      </c>
      <c r="J853">
        <v>63</v>
      </c>
    </row>
    <row r="854" spans="1:10" x14ac:dyDescent="0.3">
      <c r="A854">
        <v>228227</v>
      </c>
      <c r="B854" t="s">
        <v>77</v>
      </c>
      <c r="C854" t="s">
        <v>11</v>
      </c>
      <c r="D854" t="s">
        <v>614</v>
      </c>
      <c r="E854" t="s">
        <v>47</v>
      </c>
      <c r="F854">
        <v>200</v>
      </c>
      <c r="G854">
        <v>4.3</v>
      </c>
      <c r="H854">
        <v>500</v>
      </c>
      <c r="I854" t="s">
        <v>419</v>
      </c>
      <c r="J854">
        <v>52</v>
      </c>
    </row>
    <row r="855" spans="1:10" x14ac:dyDescent="0.3">
      <c r="A855">
        <v>228227</v>
      </c>
      <c r="B855" t="s">
        <v>77</v>
      </c>
      <c r="C855" t="s">
        <v>11</v>
      </c>
      <c r="D855" t="s">
        <v>614</v>
      </c>
      <c r="E855" t="s">
        <v>615</v>
      </c>
      <c r="F855">
        <v>200</v>
      </c>
      <c r="G855">
        <v>4.3</v>
      </c>
      <c r="H855">
        <v>500</v>
      </c>
      <c r="I855" t="s">
        <v>419</v>
      </c>
      <c r="J855">
        <v>52</v>
      </c>
    </row>
    <row r="856" spans="1:10" x14ac:dyDescent="0.3">
      <c r="A856">
        <v>228227</v>
      </c>
      <c r="B856" t="s">
        <v>77</v>
      </c>
      <c r="C856" t="s">
        <v>11</v>
      </c>
      <c r="D856" t="s">
        <v>614</v>
      </c>
      <c r="E856" t="s">
        <v>403</v>
      </c>
      <c r="F856">
        <v>200</v>
      </c>
      <c r="G856">
        <v>4.3</v>
      </c>
      <c r="H856">
        <v>500</v>
      </c>
      <c r="I856" t="s">
        <v>419</v>
      </c>
      <c r="J856">
        <v>52</v>
      </c>
    </row>
    <row r="857" spans="1:10" x14ac:dyDescent="0.3">
      <c r="A857">
        <v>229977</v>
      </c>
      <c r="B857" t="s">
        <v>616</v>
      </c>
      <c r="C857" t="s">
        <v>11</v>
      </c>
      <c r="D857" t="s">
        <v>617</v>
      </c>
      <c r="E857" t="s">
        <v>16</v>
      </c>
      <c r="F857">
        <v>300</v>
      </c>
      <c r="G857">
        <v>4.2</v>
      </c>
      <c r="H857">
        <v>50</v>
      </c>
      <c r="I857" t="s">
        <v>271</v>
      </c>
      <c r="J857">
        <v>66</v>
      </c>
    </row>
    <row r="858" spans="1:10" x14ac:dyDescent="0.3">
      <c r="A858">
        <v>231669</v>
      </c>
      <c r="B858" t="s">
        <v>61</v>
      </c>
      <c r="C858" t="s">
        <v>11</v>
      </c>
      <c r="D858" t="s">
        <v>618</v>
      </c>
      <c r="E858" t="s">
        <v>59</v>
      </c>
      <c r="F858">
        <v>300</v>
      </c>
      <c r="G858">
        <v>4</v>
      </c>
      <c r="H858">
        <v>100</v>
      </c>
      <c r="I858" t="s">
        <v>619</v>
      </c>
      <c r="J858">
        <v>34</v>
      </c>
    </row>
    <row r="859" spans="1:10" x14ac:dyDescent="0.3">
      <c r="A859">
        <v>231669</v>
      </c>
      <c r="B859" t="s">
        <v>61</v>
      </c>
      <c r="C859" t="s">
        <v>11</v>
      </c>
      <c r="D859" t="s">
        <v>618</v>
      </c>
      <c r="E859" t="s">
        <v>98</v>
      </c>
      <c r="F859">
        <v>300</v>
      </c>
      <c r="G859">
        <v>4</v>
      </c>
      <c r="H859">
        <v>100</v>
      </c>
      <c r="I859" t="s">
        <v>619</v>
      </c>
      <c r="J859">
        <v>34</v>
      </c>
    </row>
    <row r="860" spans="1:10" x14ac:dyDescent="0.3">
      <c r="A860">
        <v>233050</v>
      </c>
      <c r="B860" t="s">
        <v>122</v>
      </c>
      <c r="C860" t="s">
        <v>11</v>
      </c>
      <c r="D860" t="s">
        <v>620</v>
      </c>
      <c r="E860" t="s">
        <v>184</v>
      </c>
      <c r="F860">
        <v>200</v>
      </c>
      <c r="G860">
        <v>4</v>
      </c>
      <c r="H860">
        <v>50</v>
      </c>
      <c r="I860" t="s">
        <v>122</v>
      </c>
      <c r="J860">
        <v>37</v>
      </c>
    </row>
    <row r="861" spans="1:10" x14ac:dyDescent="0.3">
      <c r="A861">
        <v>233050</v>
      </c>
      <c r="B861" t="s">
        <v>122</v>
      </c>
      <c r="C861" t="s">
        <v>11</v>
      </c>
      <c r="D861" t="s">
        <v>620</v>
      </c>
      <c r="E861" t="s">
        <v>120</v>
      </c>
      <c r="F861">
        <v>200</v>
      </c>
      <c r="G861">
        <v>4</v>
      </c>
      <c r="H861">
        <v>50</v>
      </c>
      <c r="I861" t="s">
        <v>122</v>
      </c>
      <c r="J861">
        <v>37</v>
      </c>
    </row>
    <row r="862" spans="1:10" x14ac:dyDescent="0.3">
      <c r="A862">
        <v>233050</v>
      </c>
      <c r="B862" t="s">
        <v>122</v>
      </c>
      <c r="C862" t="s">
        <v>11</v>
      </c>
      <c r="D862" t="s">
        <v>620</v>
      </c>
      <c r="E862" t="s">
        <v>57</v>
      </c>
      <c r="F862">
        <v>200</v>
      </c>
      <c r="G862">
        <v>4</v>
      </c>
      <c r="H862">
        <v>50</v>
      </c>
      <c r="I862" t="s">
        <v>122</v>
      </c>
      <c r="J862">
        <v>37</v>
      </c>
    </row>
    <row r="863" spans="1:10" x14ac:dyDescent="0.3">
      <c r="A863">
        <v>233050</v>
      </c>
      <c r="B863" t="s">
        <v>122</v>
      </c>
      <c r="C863" t="s">
        <v>11</v>
      </c>
      <c r="D863" t="s">
        <v>620</v>
      </c>
      <c r="E863" t="s">
        <v>29</v>
      </c>
      <c r="F863">
        <v>200</v>
      </c>
      <c r="G863">
        <v>4</v>
      </c>
      <c r="H863">
        <v>50</v>
      </c>
      <c r="I863" t="s">
        <v>122</v>
      </c>
      <c r="J863">
        <v>37</v>
      </c>
    </row>
    <row r="864" spans="1:10" x14ac:dyDescent="0.3">
      <c r="A864">
        <v>233051</v>
      </c>
      <c r="B864" t="s">
        <v>122</v>
      </c>
      <c r="C864" t="s">
        <v>11</v>
      </c>
      <c r="D864" t="s">
        <v>621</v>
      </c>
      <c r="E864" t="s">
        <v>24</v>
      </c>
      <c r="F864">
        <v>500</v>
      </c>
      <c r="G864">
        <v>3.8</v>
      </c>
      <c r="H864">
        <v>100</v>
      </c>
      <c r="I864" t="s">
        <v>122</v>
      </c>
      <c r="J864">
        <v>36</v>
      </c>
    </row>
    <row r="865" spans="1:10" x14ac:dyDescent="0.3">
      <c r="A865">
        <v>233051</v>
      </c>
      <c r="B865" t="s">
        <v>122</v>
      </c>
      <c r="C865" t="s">
        <v>11</v>
      </c>
      <c r="D865" t="s">
        <v>621</v>
      </c>
      <c r="E865" t="s">
        <v>13</v>
      </c>
      <c r="F865">
        <v>500</v>
      </c>
      <c r="G865">
        <v>3.8</v>
      </c>
      <c r="H865">
        <v>100</v>
      </c>
      <c r="I865" t="s">
        <v>122</v>
      </c>
      <c r="J865">
        <v>36</v>
      </c>
    </row>
    <row r="866" spans="1:10" x14ac:dyDescent="0.3">
      <c r="A866">
        <v>233051</v>
      </c>
      <c r="B866" t="s">
        <v>122</v>
      </c>
      <c r="C866" t="s">
        <v>11</v>
      </c>
      <c r="D866" t="s">
        <v>621</v>
      </c>
      <c r="E866" t="s">
        <v>622</v>
      </c>
      <c r="F866">
        <v>500</v>
      </c>
      <c r="G866">
        <v>3.8</v>
      </c>
      <c r="H866">
        <v>100</v>
      </c>
      <c r="I866" t="s">
        <v>122</v>
      </c>
      <c r="J866">
        <v>36</v>
      </c>
    </row>
    <row r="867" spans="1:10" x14ac:dyDescent="0.3">
      <c r="A867">
        <v>233051</v>
      </c>
      <c r="B867" t="s">
        <v>122</v>
      </c>
      <c r="C867" t="s">
        <v>11</v>
      </c>
      <c r="D867" t="s">
        <v>621</v>
      </c>
      <c r="E867" t="s">
        <v>110</v>
      </c>
      <c r="F867">
        <v>500</v>
      </c>
      <c r="G867">
        <v>3.8</v>
      </c>
      <c r="H867">
        <v>100</v>
      </c>
      <c r="I867" t="s">
        <v>122</v>
      </c>
      <c r="J867">
        <v>36</v>
      </c>
    </row>
    <row r="868" spans="1:10" x14ac:dyDescent="0.3">
      <c r="A868">
        <v>233051</v>
      </c>
      <c r="B868" t="s">
        <v>122</v>
      </c>
      <c r="C868" t="s">
        <v>11</v>
      </c>
      <c r="D868" t="s">
        <v>621</v>
      </c>
      <c r="E868" t="s">
        <v>30</v>
      </c>
      <c r="F868">
        <v>500</v>
      </c>
      <c r="G868">
        <v>3.8</v>
      </c>
      <c r="H868">
        <v>100</v>
      </c>
      <c r="I868" t="s">
        <v>122</v>
      </c>
      <c r="J868">
        <v>36</v>
      </c>
    </row>
    <row r="869" spans="1:10" x14ac:dyDescent="0.3">
      <c r="A869">
        <v>233051</v>
      </c>
      <c r="B869" t="s">
        <v>122</v>
      </c>
      <c r="C869" t="s">
        <v>11</v>
      </c>
      <c r="D869" t="s">
        <v>621</v>
      </c>
      <c r="E869" t="s">
        <v>45</v>
      </c>
      <c r="F869">
        <v>500</v>
      </c>
      <c r="G869">
        <v>3.8</v>
      </c>
      <c r="H869">
        <v>100</v>
      </c>
      <c r="I869" t="s">
        <v>122</v>
      </c>
      <c r="J869">
        <v>36</v>
      </c>
    </row>
    <row r="870" spans="1:10" x14ac:dyDescent="0.3">
      <c r="A870">
        <v>233051</v>
      </c>
      <c r="B870" t="s">
        <v>122</v>
      </c>
      <c r="C870" t="s">
        <v>11</v>
      </c>
      <c r="D870" t="s">
        <v>621</v>
      </c>
      <c r="E870" t="s">
        <v>623</v>
      </c>
      <c r="F870">
        <v>500</v>
      </c>
      <c r="G870">
        <v>3.8</v>
      </c>
      <c r="H870">
        <v>100</v>
      </c>
      <c r="I870" t="s">
        <v>122</v>
      </c>
      <c r="J870">
        <v>36</v>
      </c>
    </row>
    <row r="871" spans="1:10" x14ac:dyDescent="0.3">
      <c r="A871">
        <v>233051</v>
      </c>
      <c r="B871" t="s">
        <v>122</v>
      </c>
      <c r="C871" t="s">
        <v>11</v>
      </c>
      <c r="D871" t="s">
        <v>621</v>
      </c>
      <c r="E871" t="s">
        <v>29</v>
      </c>
      <c r="F871">
        <v>500</v>
      </c>
      <c r="G871">
        <v>3.8</v>
      </c>
      <c r="H871">
        <v>100</v>
      </c>
      <c r="I871" t="s">
        <v>122</v>
      </c>
      <c r="J871">
        <v>36</v>
      </c>
    </row>
    <row r="872" spans="1:10" x14ac:dyDescent="0.3">
      <c r="A872">
        <v>233052</v>
      </c>
      <c r="B872" t="s">
        <v>122</v>
      </c>
      <c r="C872" t="s">
        <v>11</v>
      </c>
      <c r="D872" t="s">
        <v>624</v>
      </c>
      <c r="E872" t="s">
        <v>98</v>
      </c>
      <c r="F872">
        <v>600</v>
      </c>
      <c r="G872">
        <v>3.9</v>
      </c>
      <c r="H872">
        <v>500</v>
      </c>
      <c r="I872" t="s">
        <v>122</v>
      </c>
      <c r="J872">
        <v>37</v>
      </c>
    </row>
    <row r="873" spans="1:10" x14ac:dyDescent="0.3">
      <c r="A873">
        <v>233053</v>
      </c>
      <c r="B873" t="s">
        <v>122</v>
      </c>
      <c r="C873" t="s">
        <v>11</v>
      </c>
      <c r="D873" t="s">
        <v>625</v>
      </c>
      <c r="E873" t="s">
        <v>59</v>
      </c>
      <c r="F873">
        <v>400</v>
      </c>
      <c r="G873">
        <v>3.9</v>
      </c>
      <c r="H873">
        <v>50</v>
      </c>
      <c r="I873" t="s">
        <v>122</v>
      </c>
      <c r="J873">
        <v>39</v>
      </c>
    </row>
    <row r="874" spans="1:10" x14ac:dyDescent="0.3">
      <c r="A874">
        <v>233053</v>
      </c>
      <c r="B874" t="s">
        <v>122</v>
      </c>
      <c r="C874" t="s">
        <v>11</v>
      </c>
      <c r="D874" t="s">
        <v>625</v>
      </c>
      <c r="E874" t="s">
        <v>544</v>
      </c>
      <c r="F874">
        <v>400</v>
      </c>
      <c r="G874">
        <v>3.9</v>
      </c>
      <c r="H874">
        <v>50</v>
      </c>
      <c r="I874" t="s">
        <v>122</v>
      </c>
      <c r="J874">
        <v>39</v>
      </c>
    </row>
    <row r="875" spans="1:10" x14ac:dyDescent="0.3">
      <c r="A875">
        <v>233053</v>
      </c>
      <c r="B875" t="s">
        <v>122</v>
      </c>
      <c r="C875" t="s">
        <v>11</v>
      </c>
      <c r="D875" t="s">
        <v>625</v>
      </c>
      <c r="E875" t="s">
        <v>527</v>
      </c>
      <c r="F875">
        <v>400</v>
      </c>
      <c r="G875">
        <v>3.9</v>
      </c>
      <c r="H875">
        <v>50</v>
      </c>
      <c r="I875" t="s">
        <v>122</v>
      </c>
      <c r="J875">
        <v>39</v>
      </c>
    </row>
    <row r="876" spans="1:10" x14ac:dyDescent="0.3">
      <c r="A876">
        <v>233054</v>
      </c>
      <c r="B876" t="s">
        <v>122</v>
      </c>
      <c r="C876" t="s">
        <v>11</v>
      </c>
      <c r="D876" t="s">
        <v>626</v>
      </c>
      <c r="E876" t="s">
        <v>55</v>
      </c>
      <c r="F876">
        <v>450</v>
      </c>
      <c r="G876">
        <v>3.9</v>
      </c>
      <c r="H876">
        <v>50</v>
      </c>
      <c r="I876" t="s">
        <v>122</v>
      </c>
      <c r="J876">
        <v>37</v>
      </c>
    </row>
    <row r="877" spans="1:10" x14ac:dyDescent="0.3">
      <c r="A877">
        <v>233054</v>
      </c>
      <c r="B877" t="s">
        <v>122</v>
      </c>
      <c r="C877" t="s">
        <v>11</v>
      </c>
      <c r="D877" t="s">
        <v>626</v>
      </c>
      <c r="E877" t="s">
        <v>34</v>
      </c>
      <c r="F877">
        <v>450</v>
      </c>
      <c r="G877">
        <v>3.9</v>
      </c>
      <c r="H877">
        <v>50</v>
      </c>
      <c r="I877" t="s">
        <v>122</v>
      </c>
      <c r="J877">
        <v>37</v>
      </c>
    </row>
    <row r="878" spans="1:10" x14ac:dyDescent="0.3">
      <c r="A878">
        <v>233054</v>
      </c>
      <c r="B878" t="s">
        <v>122</v>
      </c>
      <c r="C878" t="s">
        <v>11</v>
      </c>
      <c r="D878" t="s">
        <v>626</v>
      </c>
      <c r="E878" t="s">
        <v>29</v>
      </c>
      <c r="F878">
        <v>450</v>
      </c>
      <c r="G878">
        <v>3.9</v>
      </c>
      <c r="H878">
        <v>50</v>
      </c>
      <c r="I878" t="s">
        <v>122</v>
      </c>
      <c r="J878">
        <v>37</v>
      </c>
    </row>
    <row r="879" spans="1:10" x14ac:dyDescent="0.3">
      <c r="A879">
        <v>233054</v>
      </c>
      <c r="B879" t="s">
        <v>122</v>
      </c>
      <c r="C879" t="s">
        <v>11</v>
      </c>
      <c r="D879" t="s">
        <v>626</v>
      </c>
      <c r="E879" t="s">
        <v>57</v>
      </c>
      <c r="F879">
        <v>450</v>
      </c>
      <c r="G879">
        <v>3.9</v>
      </c>
      <c r="H879">
        <v>50</v>
      </c>
      <c r="I879" t="s">
        <v>122</v>
      </c>
      <c r="J879">
        <v>37</v>
      </c>
    </row>
    <row r="880" spans="1:10" x14ac:dyDescent="0.3">
      <c r="A880">
        <v>233055</v>
      </c>
      <c r="B880" t="s">
        <v>122</v>
      </c>
      <c r="C880" t="s">
        <v>11</v>
      </c>
      <c r="D880" t="s">
        <v>627</v>
      </c>
      <c r="E880" t="s">
        <v>45</v>
      </c>
      <c r="F880">
        <v>400</v>
      </c>
      <c r="G880">
        <v>3.9</v>
      </c>
      <c r="H880">
        <v>50</v>
      </c>
      <c r="I880" t="s">
        <v>122</v>
      </c>
      <c r="J880">
        <v>37</v>
      </c>
    </row>
    <row r="881" spans="1:10" x14ac:dyDescent="0.3">
      <c r="A881">
        <v>233055</v>
      </c>
      <c r="B881" t="s">
        <v>122</v>
      </c>
      <c r="C881" t="s">
        <v>11</v>
      </c>
      <c r="D881" t="s">
        <v>627</v>
      </c>
      <c r="E881" t="s">
        <v>182</v>
      </c>
      <c r="F881">
        <v>400</v>
      </c>
      <c r="G881">
        <v>3.9</v>
      </c>
      <c r="H881">
        <v>50</v>
      </c>
      <c r="I881" t="s">
        <v>122</v>
      </c>
      <c r="J881">
        <v>37</v>
      </c>
    </row>
    <row r="882" spans="1:10" x14ac:dyDescent="0.3">
      <c r="A882">
        <v>233055</v>
      </c>
      <c r="B882" t="s">
        <v>122</v>
      </c>
      <c r="C882" t="s">
        <v>11</v>
      </c>
      <c r="D882" t="s">
        <v>627</v>
      </c>
      <c r="E882" t="s">
        <v>24</v>
      </c>
      <c r="F882">
        <v>400</v>
      </c>
      <c r="G882">
        <v>3.9</v>
      </c>
      <c r="H882">
        <v>50</v>
      </c>
      <c r="I882" t="s">
        <v>122</v>
      </c>
      <c r="J882">
        <v>37</v>
      </c>
    </row>
    <row r="883" spans="1:10" x14ac:dyDescent="0.3">
      <c r="A883">
        <v>233055</v>
      </c>
      <c r="B883" t="s">
        <v>122</v>
      </c>
      <c r="C883" t="s">
        <v>11</v>
      </c>
      <c r="D883" t="s">
        <v>627</v>
      </c>
      <c r="E883" t="s">
        <v>184</v>
      </c>
      <c r="F883">
        <v>400</v>
      </c>
      <c r="G883">
        <v>3.9</v>
      </c>
      <c r="H883">
        <v>50</v>
      </c>
      <c r="I883" t="s">
        <v>122</v>
      </c>
      <c r="J883">
        <v>37</v>
      </c>
    </row>
    <row r="884" spans="1:10" x14ac:dyDescent="0.3">
      <c r="A884">
        <v>233055</v>
      </c>
      <c r="B884" t="s">
        <v>122</v>
      </c>
      <c r="C884" t="s">
        <v>11</v>
      </c>
      <c r="D884" t="s">
        <v>627</v>
      </c>
      <c r="E884" t="s">
        <v>17</v>
      </c>
      <c r="F884">
        <v>400</v>
      </c>
      <c r="G884">
        <v>3.9</v>
      </c>
      <c r="H884">
        <v>50</v>
      </c>
      <c r="I884" t="s">
        <v>122</v>
      </c>
      <c r="J884">
        <v>37</v>
      </c>
    </row>
    <row r="885" spans="1:10" x14ac:dyDescent="0.3">
      <c r="A885">
        <v>233055</v>
      </c>
      <c r="B885" t="s">
        <v>122</v>
      </c>
      <c r="C885" t="s">
        <v>11</v>
      </c>
      <c r="D885" t="s">
        <v>627</v>
      </c>
      <c r="E885" t="s">
        <v>57</v>
      </c>
      <c r="F885">
        <v>400</v>
      </c>
      <c r="G885">
        <v>3.9</v>
      </c>
      <c r="H885">
        <v>50</v>
      </c>
      <c r="I885" t="s">
        <v>122</v>
      </c>
      <c r="J885">
        <v>37</v>
      </c>
    </row>
    <row r="886" spans="1:10" x14ac:dyDescent="0.3">
      <c r="A886">
        <v>233055</v>
      </c>
      <c r="B886" t="s">
        <v>122</v>
      </c>
      <c r="C886" t="s">
        <v>11</v>
      </c>
      <c r="D886" t="s">
        <v>627</v>
      </c>
      <c r="E886" t="s">
        <v>29</v>
      </c>
      <c r="F886">
        <v>400</v>
      </c>
      <c r="G886">
        <v>3.9</v>
      </c>
      <c r="H886">
        <v>50</v>
      </c>
      <c r="I886" t="s">
        <v>122</v>
      </c>
      <c r="J886">
        <v>37</v>
      </c>
    </row>
    <row r="887" spans="1:10" x14ac:dyDescent="0.3">
      <c r="A887">
        <v>233055</v>
      </c>
      <c r="B887" t="s">
        <v>122</v>
      </c>
      <c r="C887" t="s">
        <v>11</v>
      </c>
      <c r="D887" t="s">
        <v>627</v>
      </c>
      <c r="E887" t="s">
        <v>628</v>
      </c>
      <c r="F887">
        <v>400</v>
      </c>
      <c r="G887">
        <v>3.9</v>
      </c>
      <c r="H887">
        <v>50</v>
      </c>
      <c r="I887" t="s">
        <v>122</v>
      </c>
      <c r="J887">
        <v>37</v>
      </c>
    </row>
    <row r="888" spans="1:10" x14ac:dyDescent="0.3">
      <c r="A888">
        <v>233055</v>
      </c>
      <c r="B888" t="s">
        <v>122</v>
      </c>
      <c r="C888" t="s">
        <v>11</v>
      </c>
      <c r="D888" t="s">
        <v>627</v>
      </c>
      <c r="E888" t="s">
        <v>16</v>
      </c>
      <c r="F888">
        <v>400</v>
      </c>
      <c r="G888">
        <v>3.9</v>
      </c>
      <c r="H888">
        <v>50</v>
      </c>
      <c r="I888" t="s">
        <v>122</v>
      </c>
      <c r="J888">
        <v>37</v>
      </c>
    </row>
    <row r="889" spans="1:10" x14ac:dyDescent="0.3">
      <c r="A889">
        <v>233055</v>
      </c>
      <c r="B889" t="s">
        <v>122</v>
      </c>
      <c r="C889" t="s">
        <v>11</v>
      </c>
      <c r="D889" t="s">
        <v>627</v>
      </c>
      <c r="E889" t="s">
        <v>110</v>
      </c>
      <c r="F889">
        <v>400</v>
      </c>
      <c r="G889">
        <v>3.9</v>
      </c>
      <c r="H889">
        <v>50</v>
      </c>
      <c r="I889" t="s">
        <v>122</v>
      </c>
      <c r="J889">
        <v>37</v>
      </c>
    </row>
    <row r="890" spans="1:10" x14ac:dyDescent="0.3">
      <c r="A890">
        <v>233055</v>
      </c>
      <c r="B890" t="s">
        <v>122</v>
      </c>
      <c r="C890" t="s">
        <v>11</v>
      </c>
      <c r="D890" t="s">
        <v>627</v>
      </c>
      <c r="E890" t="s">
        <v>13</v>
      </c>
      <c r="F890">
        <v>400</v>
      </c>
      <c r="G890">
        <v>3.9</v>
      </c>
      <c r="H890">
        <v>50</v>
      </c>
      <c r="I890" t="s">
        <v>122</v>
      </c>
      <c r="J890">
        <v>37</v>
      </c>
    </row>
    <row r="891" spans="1:10" x14ac:dyDescent="0.3">
      <c r="A891">
        <v>233056</v>
      </c>
      <c r="B891" t="s">
        <v>122</v>
      </c>
      <c r="C891" t="s">
        <v>11</v>
      </c>
      <c r="D891" t="s">
        <v>629</v>
      </c>
      <c r="E891" t="s">
        <v>24</v>
      </c>
      <c r="F891">
        <v>250</v>
      </c>
      <c r="G891">
        <v>4</v>
      </c>
      <c r="H891">
        <v>20</v>
      </c>
      <c r="I891" t="s">
        <v>122</v>
      </c>
      <c r="J891">
        <v>35</v>
      </c>
    </row>
    <row r="892" spans="1:10" x14ac:dyDescent="0.3">
      <c r="A892">
        <v>233056</v>
      </c>
      <c r="B892" t="s">
        <v>122</v>
      </c>
      <c r="C892" t="s">
        <v>11</v>
      </c>
      <c r="D892" t="s">
        <v>629</v>
      </c>
      <c r="E892" t="s">
        <v>45</v>
      </c>
      <c r="F892">
        <v>250</v>
      </c>
      <c r="G892">
        <v>4</v>
      </c>
      <c r="H892">
        <v>20</v>
      </c>
      <c r="I892" t="s">
        <v>122</v>
      </c>
      <c r="J892">
        <v>35</v>
      </c>
    </row>
    <row r="893" spans="1:10" x14ac:dyDescent="0.3">
      <c r="A893">
        <v>233056</v>
      </c>
      <c r="B893" t="s">
        <v>122</v>
      </c>
      <c r="C893" t="s">
        <v>11</v>
      </c>
      <c r="D893" t="s">
        <v>629</v>
      </c>
      <c r="E893" t="s">
        <v>17</v>
      </c>
      <c r="F893">
        <v>250</v>
      </c>
      <c r="G893">
        <v>4</v>
      </c>
      <c r="H893">
        <v>20</v>
      </c>
      <c r="I893" t="s">
        <v>122</v>
      </c>
      <c r="J893">
        <v>35</v>
      </c>
    </row>
    <row r="894" spans="1:10" x14ac:dyDescent="0.3">
      <c r="A894">
        <v>233057</v>
      </c>
      <c r="B894" t="s">
        <v>122</v>
      </c>
      <c r="C894" t="s">
        <v>11</v>
      </c>
      <c r="D894" t="s">
        <v>630</v>
      </c>
      <c r="E894" t="s">
        <v>45</v>
      </c>
      <c r="F894">
        <v>200</v>
      </c>
      <c r="G894">
        <v>4.0999999999999996</v>
      </c>
      <c r="H894">
        <v>100</v>
      </c>
      <c r="I894" t="s">
        <v>122</v>
      </c>
      <c r="J894">
        <v>36</v>
      </c>
    </row>
    <row r="895" spans="1:10" x14ac:dyDescent="0.3">
      <c r="A895">
        <v>233057</v>
      </c>
      <c r="B895" t="s">
        <v>122</v>
      </c>
      <c r="C895" t="s">
        <v>11</v>
      </c>
      <c r="D895" t="s">
        <v>630</v>
      </c>
      <c r="E895" t="s">
        <v>182</v>
      </c>
      <c r="F895">
        <v>200</v>
      </c>
      <c r="G895">
        <v>4.0999999999999996</v>
      </c>
      <c r="H895">
        <v>100</v>
      </c>
      <c r="I895" t="s">
        <v>122</v>
      </c>
      <c r="J895">
        <v>36</v>
      </c>
    </row>
    <row r="896" spans="1:10" x14ac:dyDescent="0.3">
      <c r="A896">
        <v>233057</v>
      </c>
      <c r="B896" t="s">
        <v>122</v>
      </c>
      <c r="C896" t="s">
        <v>11</v>
      </c>
      <c r="D896" t="s">
        <v>630</v>
      </c>
      <c r="E896" t="s">
        <v>184</v>
      </c>
      <c r="F896">
        <v>200</v>
      </c>
      <c r="G896">
        <v>4.0999999999999996</v>
      </c>
      <c r="H896">
        <v>100</v>
      </c>
      <c r="I896" t="s">
        <v>122</v>
      </c>
      <c r="J896">
        <v>36</v>
      </c>
    </row>
    <row r="897" spans="1:10" x14ac:dyDescent="0.3">
      <c r="A897">
        <v>233057</v>
      </c>
      <c r="B897" t="s">
        <v>122</v>
      </c>
      <c r="C897" t="s">
        <v>11</v>
      </c>
      <c r="D897" t="s">
        <v>630</v>
      </c>
      <c r="E897" t="s">
        <v>24</v>
      </c>
      <c r="F897">
        <v>200</v>
      </c>
      <c r="G897">
        <v>4.0999999999999996</v>
      </c>
      <c r="H897">
        <v>100</v>
      </c>
      <c r="I897" t="s">
        <v>122</v>
      </c>
      <c r="J897">
        <v>36</v>
      </c>
    </row>
    <row r="898" spans="1:10" x14ac:dyDescent="0.3">
      <c r="A898">
        <v>233057</v>
      </c>
      <c r="B898" t="s">
        <v>122</v>
      </c>
      <c r="C898" t="s">
        <v>11</v>
      </c>
      <c r="D898" t="s">
        <v>630</v>
      </c>
      <c r="E898" t="s">
        <v>350</v>
      </c>
      <c r="F898">
        <v>200</v>
      </c>
      <c r="G898">
        <v>4.0999999999999996</v>
      </c>
      <c r="H898">
        <v>100</v>
      </c>
      <c r="I898" t="s">
        <v>122</v>
      </c>
      <c r="J898">
        <v>36</v>
      </c>
    </row>
    <row r="899" spans="1:10" x14ac:dyDescent="0.3">
      <c r="A899">
        <v>233057</v>
      </c>
      <c r="B899" t="s">
        <v>122</v>
      </c>
      <c r="C899" t="s">
        <v>11</v>
      </c>
      <c r="D899" t="s">
        <v>630</v>
      </c>
      <c r="E899" t="s">
        <v>628</v>
      </c>
      <c r="F899">
        <v>200</v>
      </c>
      <c r="G899">
        <v>4.0999999999999996</v>
      </c>
      <c r="H899">
        <v>100</v>
      </c>
      <c r="I899" t="s">
        <v>122</v>
      </c>
      <c r="J899">
        <v>36</v>
      </c>
    </row>
    <row r="900" spans="1:10" x14ac:dyDescent="0.3">
      <c r="A900">
        <v>233057</v>
      </c>
      <c r="B900" t="s">
        <v>122</v>
      </c>
      <c r="C900" t="s">
        <v>11</v>
      </c>
      <c r="D900" t="s">
        <v>630</v>
      </c>
      <c r="E900" t="s">
        <v>404</v>
      </c>
      <c r="F900">
        <v>200</v>
      </c>
      <c r="G900">
        <v>4.0999999999999996</v>
      </c>
      <c r="H900">
        <v>100</v>
      </c>
      <c r="I900" t="s">
        <v>122</v>
      </c>
      <c r="J900">
        <v>36</v>
      </c>
    </row>
    <row r="901" spans="1:10" x14ac:dyDescent="0.3">
      <c r="A901">
        <v>233057</v>
      </c>
      <c r="B901" t="s">
        <v>122</v>
      </c>
      <c r="C901" t="s">
        <v>11</v>
      </c>
      <c r="D901" t="s">
        <v>630</v>
      </c>
      <c r="E901" t="s">
        <v>16</v>
      </c>
      <c r="F901">
        <v>200</v>
      </c>
      <c r="G901">
        <v>4.0999999999999996</v>
      </c>
      <c r="H901">
        <v>100</v>
      </c>
      <c r="I901" t="s">
        <v>122</v>
      </c>
      <c r="J901">
        <v>36</v>
      </c>
    </row>
    <row r="902" spans="1:10" x14ac:dyDescent="0.3">
      <c r="A902">
        <v>233057</v>
      </c>
      <c r="B902" t="s">
        <v>122</v>
      </c>
      <c r="C902" t="s">
        <v>11</v>
      </c>
      <c r="D902" t="s">
        <v>630</v>
      </c>
      <c r="E902" t="s">
        <v>13</v>
      </c>
      <c r="F902">
        <v>200</v>
      </c>
      <c r="G902">
        <v>4.0999999999999996</v>
      </c>
      <c r="H902">
        <v>100</v>
      </c>
      <c r="I902" t="s">
        <v>122</v>
      </c>
      <c r="J902">
        <v>36</v>
      </c>
    </row>
    <row r="903" spans="1:10" x14ac:dyDescent="0.3">
      <c r="A903">
        <v>233057</v>
      </c>
      <c r="B903" t="s">
        <v>122</v>
      </c>
      <c r="C903" t="s">
        <v>11</v>
      </c>
      <c r="D903" t="s">
        <v>630</v>
      </c>
      <c r="E903" t="s">
        <v>29</v>
      </c>
      <c r="F903">
        <v>200</v>
      </c>
      <c r="G903">
        <v>4.0999999999999996</v>
      </c>
      <c r="H903">
        <v>100</v>
      </c>
      <c r="I903" t="s">
        <v>122</v>
      </c>
      <c r="J903">
        <v>36</v>
      </c>
    </row>
    <row r="904" spans="1:10" x14ac:dyDescent="0.3">
      <c r="A904">
        <v>233121</v>
      </c>
      <c r="B904" t="s">
        <v>238</v>
      </c>
      <c r="C904" t="s">
        <v>11</v>
      </c>
      <c r="D904" t="s">
        <v>631</v>
      </c>
      <c r="E904" t="s">
        <v>17</v>
      </c>
      <c r="F904">
        <v>200</v>
      </c>
      <c r="G904">
        <v>4</v>
      </c>
      <c r="H904">
        <v>20</v>
      </c>
      <c r="I904" t="s">
        <v>238</v>
      </c>
      <c r="J904">
        <v>28</v>
      </c>
    </row>
    <row r="905" spans="1:10" x14ac:dyDescent="0.3">
      <c r="A905">
        <v>233121</v>
      </c>
      <c r="B905" t="s">
        <v>238</v>
      </c>
      <c r="C905" t="s">
        <v>11</v>
      </c>
      <c r="D905" t="s">
        <v>631</v>
      </c>
      <c r="E905" t="s">
        <v>16</v>
      </c>
      <c r="F905">
        <v>200</v>
      </c>
      <c r="G905">
        <v>4</v>
      </c>
      <c r="H905">
        <v>20</v>
      </c>
      <c r="I905" t="s">
        <v>238</v>
      </c>
      <c r="J905">
        <v>28</v>
      </c>
    </row>
    <row r="906" spans="1:10" x14ac:dyDescent="0.3">
      <c r="A906">
        <v>233656</v>
      </c>
      <c r="B906" t="s">
        <v>86</v>
      </c>
      <c r="C906" t="s">
        <v>11</v>
      </c>
      <c r="D906" t="s">
        <v>632</v>
      </c>
      <c r="E906" t="s">
        <v>47</v>
      </c>
      <c r="F906">
        <v>600</v>
      </c>
      <c r="G906">
        <v>4.0999999999999996</v>
      </c>
      <c r="H906">
        <v>1000</v>
      </c>
      <c r="I906" t="s">
        <v>419</v>
      </c>
      <c r="J906">
        <v>63</v>
      </c>
    </row>
    <row r="907" spans="1:10" x14ac:dyDescent="0.3">
      <c r="A907">
        <v>233656</v>
      </c>
      <c r="B907" t="s">
        <v>86</v>
      </c>
      <c r="C907" t="s">
        <v>11</v>
      </c>
      <c r="D907" t="s">
        <v>632</v>
      </c>
      <c r="E907" t="s">
        <v>30</v>
      </c>
      <c r="F907">
        <v>600</v>
      </c>
      <c r="G907">
        <v>4.0999999999999996</v>
      </c>
      <c r="H907">
        <v>1000</v>
      </c>
      <c r="I907" t="s">
        <v>419</v>
      </c>
      <c r="J907">
        <v>63</v>
      </c>
    </row>
    <row r="908" spans="1:10" x14ac:dyDescent="0.3">
      <c r="A908">
        <v>233656</v>
      </c>
      <c r="B908" t="s">
        <v>86</v>
      </c>
      <c r="C908" t="s">
        <v>11</v>
      </c>
      <c r="D908" t="s">
        <v>632</v>
      </c>
      <c r="E908" t="s">
        <v>24</v>
      </c>
      <c r="F908">
        <v>600</v>
      </c>
      <c r="G908">
        <v>4.0999999999999996</v>
      </c>
      <c r="H908">
        <v>1000</v>
      </c>
      <c r="I908" t="s">
        <v>419</v>
      </c>
      <c r="J908">
        <v>63</v>
      </c>
    </row>
    <row r="909" spans="1:10" x14ac:dyDescent="0.3">
      <c r="A909">
        <v>234274</v>
      </c>
      <c r="B909" t="s">
        <v>633</v>
      </c>
      <c r="C909" t="s">
        <v>11</v>
      </c>
      <c r="D909" t="s">
        <v>634</v>
      </c>
      <c r="E909" t="s">
        <v>16</v>
      </c>
      <c r="F909">
        <v>250</v>
      </c>
      <c r="G909">
        <v>4.3</v>
      </c>
      <c r="H909">
        <v>20</v>
      </c>
      <c r="I909" t="s">
        <v>419</v>
      </c>
      <c r="J909">
        <v>52</v>
      </c>
    </row>
    <row r="910" spans="1:10" x14ac:dyDescent="0.3">
      <c r="A910">
        <v>235838</v>
      </c>
      <c r="B910" t="s">
        <v>25</v>
      </c>
      <c r="C910" t="s">
        <v>11</v>
      </c>
      <c r="D910" t="s">
        <v>635</v>
      </c>
      <c r="E910" t="s">
        <v>24</v>
      </c>
      <c r="F910">
        <v>350</v>
      </c>
      <c r="G910">
        <v>3.7</v>
      </c>
      <c r="H910">
        <v>100</v>
      </c>
      <c r="I910" t="s">
        <v>25</v>
      </c>
      <c r="J910">
        <v>67</v>
      </c>
    </row>
    <row r="911" spans="1:10" x14ac:dyDescent="0.3">
      <c r="A911">
        <v>235838</v>
      </c>
      <c r="B911" t="s">
        <v>25</v>
      </c>
      <c r="C911" t="s">
        <v>11</v>
      </c>
      <c r="D911" t="s">
        <v>635</v>
      </c>
      <c r="E911" t="s">
        <v>45</v>
      </c>
      <c r="F911">
        <v>350</v>
      </c>
      <c r="G911">
        <v>3.7</v>
      </c>
      <c r="H911">
        <v>100</v>
      </c>
      <c r="I911" t="s">
        <v>25</v>
      </c>
      <c r="J911">
        <v>67</v>
      </c>
    </row>
    <row r="912" spans="1:10" x14ac:dyDescent="0.3">
      <c r="A912">
        <v>235838</v>
      </c>
      <c r="B912" t="s">
        <v>25</v>
      </c>
      <c r="C912" t="s">
        <v>11</v>
      </c>
      <c r="D912" t="s">
        <v>635</v>
      </c>
      <c r="E912" t="s">
        <v>17</v>
      </c>
      <c r="F912">
        <v>350</v>
      </c>
      <c r="G912">
        <v>3.7</v>
      </c>
      <c r="H912">
        <v>100</v>
      </c>
      <c r="I912" t="s">
        <v>25</v>
      </c>
      <c r="J912">
        <v>67</v>
      </c>
    </row>
    <row r="913" spans="1:10" x14ac:dyDescent="0.3">
      <c r="A913">
        <v>235838</v>
      </c>
      <c r="B913" t="s">
        <v>25</v>
      </c>
      <c r="C913" t="s">
        <v>11</v>
      </c>
      <c r="D913" t="s">
        <v>635</v>
      </c>
      <c r="E913" t="s">
        <v>47</v>
      </c>
      <c r="F913">
        <v>350</v>
      </c>
      <c r="G913">
        <v>3.7</v>
      </c>
      <c r="H913">
        <v>100</v>
      </c>
      <c r="I913" t="s">
        <v>25</v>
      </c>
      <c r="J913">
        <v>67</v>
      </c>
    </row>
    <row r="914" spans="1:10" x14ac:dyDescent="0.3">
      <c r="A914">
        <v>237003</v>
      </c>
      <c r="B914" t="s">
        <v>343</v>
      </c>
      <c r="C914" t="s">
        <v>11</v>
      </c>
      <c r="D914" t="s">
        <v>257</v>
      </c>
      <c r="E914" t="s">
        <v>42</v>
      </c>
      <c r="F914">
        <v>350</v>
      </c>
      <c r="G914">
        <v>4.0999999999999996</v>
      </c>
      <c r="H914">
        <v>1000</v>
      </c>
      <c r="I914" t="s">
        <v>636</v>
      </c>
      <c r="J914">
        <v>36</v>
      </c>
    </row>
    <row r="915" spans="1:10" x14ac:dyDescent="0.3">
      <c r="A915">
        <v>237003</v>
      </c>
      <c r="B915" t="s">
        <v>343</v>
      </c>
      <c r="C915" t="s">
        <v>11</v>
      </c>
      <c r="D915" t="s">
        <v>257</v>
      </c>
      <c r="E915" t="s">
        <v>33</v>
      </c>
      <c r="F915">
        <v>350</v>
      </c>
      <c r="G915">
        <v>4.0999999999999996</v>
      </c>
      <c r="H915">
        <v>1000</v>
      </c>
      <c r="I915" t="s">
        <v>636</v>
      </c>
      <c r="J915">
        <v>36</v>
      </c>
    </row>
    <row r="916" spans="1:10" x14ac:dyDescent="0.3">
      <c r="A916">
        <v>237054</v>
      </c>
      <c r="B916" t="s">
        <v>238</v>
      </c>
      <c r="C916" t="s">
        <v>11</v>
      </c>
      <c r="D916" t="s">
        <v>637</v>
      </c>
      <c r="E916" t="s">
        <v>13</v>
      </c>
      <c r="F916">
        <v>300</v>
      </c>
      <c r="G916">
        <v>4</v>
      </c>
      <c r="H916">
        <v>5000</v>
      </c>
      <c r="I916" t="s">
        <v>238</v>
      </c>
      <c r="J916">
        <v>29</v>
      </c>
    </row>
    <row r="917" spans="1:10" x14ac:dyDescent="0.3">
      <c r="A917">
        <v>237054</v>
      </c>
      <c r="B917" t="s">
        <v>238</v>
      </c>
      <c r="C917" t="s">
        <v>11</v>
      </c>
      <c r="D917" t="s">
        <v>637</v>
      </c>
      <c r="E917" t="s">
        <v>24</v>
      </c>
      <c r="F917">
        <v>300</v>
      </c>
      <c r="G917">
        <v>4</v>
      </c>
      <c r="H917">
        <v>5000</v>
      </c>
      <c r="I917" t="s">
        <v>238</v>
      </c>
      <c r="J917">
        <v>29</v>
      </c>
    </row>
    <row r="918" spans="1:10" x14ac:dyDescent="0.3">
      <c r="A918">
        <v>237054</v>
      </c>
      <c r="B918" t="s">
        <v>238</v>
      </c>
      <c r="C918" t="s">
        <v>11</v>
      </c>
      <c r="D918" t="s">
        <v>637</v>
      </c>
      <c r="E918" t="s">
        <v>16</v>
      </c>
      <c r="F918">
        <v>300</v>
      </c>
      <c r="G918">
        <v>4</v>
      </c>
      <c r="H918">
        <v>5000</v>
      </c>
      <c r="I918" t="s">
        <v>238</v>
      </c>
      <c r="J918">
        <v>29</v>
      </c>
    </row>
    <row r="919" spans="1:10" x14ac:dyDescent="0.3">
      <c r="A919">
        <v>237054</v>
      </c>
      <c r="B919" t="s">
        <v>238</v>
      </c>
      <c r="C919" t="s">
        <v>11</v>
      </c>
      <c r="D919" t="s">
        <v>637</v>
      </c>
      <c r="E919" t="s">
        <v>17</v>
      </c>
      <c r="F919">
        <v>300</v>
      </c>
      <c r="G919">
        <v>4</v>
      </c>
      <c r="H919">
        <v>5000</v>
      </c>
      <c r="I919" t="s">
        <v>238</v>
      </c>
      <c r="J919">
        <v>29</v>
      </c>
    </row>
    <row r="920" spans="1:10" x14ac:dyDescent="0.3">
      <c r="A920">
        <v>237054</v>
      </c>
      <c r="B920" t="s">
        <v>238</v>
      </c>
      <c r="C920" t="s">
        <v>11</v>
      </c>
      <c r="D920" t="s">
        <v>637</v>
      </c>
      <c r="E920" t="s">
        <v>28</v>
      </c>
      <c r="F920">
        <v>300</v>
      </c>
      <c r="G920">
        <v>4</v>
      </c>
      <c r="H920">
        <v>5000</v>
      </c>
      <c r="I920" t="s">
        <v>238</v>
      </c>
      <c r="J920">
        <v>29</v>
      </c>
    </row>
    <row r="921" spans="1:10" x14ac:dyDescent="0.3">
      <c r="A921">
        <v>240742</v>
      </c>
      <c r="B921" t="s">
        <v>343</v>
      </c>
      <c r="C921" t="s">
        <v>11</v>
      </c>
      <c r="D921" t="s">
        <v>638</v>
      </c>
      <c r="E921" t="s">
        <v>22</v>
      </c>
      <c r="F921">
        <v>500</v>
      </c>
      <c r="G921">
        <v>3.9</v>
      </c>
      <c r="H921">
        <v>1000</v>
      </c>
      <c r="I921" t="s">
        <v>639</v>
      </c>
      <c r="J921">
        <v>33</v>
      </c>
    </row>
    <row r="922" spans="1:10" x14ac:dyDescent="0.3">
      <c r="A922">
        <v>240742</v>
      </c>
      <c r="B922" t="s">
        <v>343</v>
      </c>
      <c r="C922" t="s">
        <v>11</v>
      </c>
      <c r="D922" t="s">
        <v>638</v>
      </c>
      <c r="E922" t="s">
        <v>28</v>
      </c>
      <c r="F922">
        <v>500</v>
      </c>
      <c r="G922">
        <v>3.9</v>
      </c>
      <c r="H922">
        <v>1000</v>
      </c>
      <c r="I922" t="s">
        <v>639</v>
      </c>
      <c r="J922">
        <v>33</v>
      </c>
    </row>
    <row r="923" spans="1:10" x14ac:dyDescent="0.3">
      <c r="A923">
        <v>240742</v>
      </c>
      <c r="B923" t="s">
        <v>343</v>
      </c>
      <c r="C923" t="s">
        <v>11</v>
      </c>
      <c r="D923" t="s">
        <v>638</v>
      </c>
      <c r="E923" t="s">
        <v>45</v>
      </c>
      <c r="F923">
        <v>500</v>
      </c>
      <c r="G923">
        <v>3.9</v>
      </c>
      <c r="H923">
        <v>1000</v>
      </c>
      <c r="I923" t="s">
        <v>639</v>
      </c>
      <c r="J923">
        <v>33</v>
      </c>
    </row>
    <row r="924" spans="1:10" x14ac:dyDescent="0.3">
      <c r="A924">
        <v>240742</v>
      </c>
      <c r="B924" t="s">
        <v>343</v>
      </c>
      <c r="C924" t="s">
        <v>11</v>
      </c>
      <c r="D924" t="s">
        <v>638</v>
      </c>
      <c r="E924" t="s">
        <v>17</v>
      </c>
      <c r="F924">
        <v>500</v>
      </c>
      <c r="G924">
        <v>3.9</v>
      </c>
      <c r="H924">
        <v>1000</v>
      </c>
      <c r="I924" t="s">
        <v>639</v>
      </c>
      <c r="J924">
        <v>33</v>
      </c>
    </row>
    <row r="925" spans="1:10" x14ac:dyDescent="0.3">
      <c r="A925">
        <v>240742</v>
      </c>
      <c r="B925" t="s">
        <v>343</v>
      </c>
      <c r="C925" t="s">
        <v>11</v>
      </c>
      <c r="D925" t="s">
        <v>638</v>
      </c>
      <c r="E925" t="s">
        <v>29</v>
      </c>
      <c r="F925">
        <v>500</v>
      </c>
      <c r="G925">
        <v>3.9</v>
      </c>
      <c r="H925">
        <v>1000</v>
      </c>
      <c r="I925" t="s">
        <v>639</v>
      </c>
      <c r="J925">
        <v>33</v>
      </c>
    </row>
    <row r="926" spans="1:10" x14ac:dyDescent="0.3">
      <c r="A926">
        <v>240756</v>
      </c>
      <c r="B926" t="s">
        <v>25</v>
      </c>
      <c r="C926" t="s">
        <v>11</v>
      </c>
      <c r="D926" t="s">
        <v>640</v>
      </c>
      <c r="E926" t="s">
        <v>42</v>
      </c>
      <c r="F926">
        <v>200</v>
      </c>
      <c r="G926">
        <v>4.4000000000000004</v>
      </c>
      <c r="H926">
        <v>500</v>
      </c>
      <c r="I926" t="s">
        <v>20</v>
      </c>
      <c r="J926">
        <v>47</v>
      </c>
    </row>
    <row r="927" spans="1:10" x14ac:dyDescent="0.3">
      <c r="A927">
        <v>240756</v>
      </c>
      <c r="B927" t="s">
        <v>25</v>
      </c>
      <c r="C927" t="s">
        <v>11</v>
      </c>
      <c r="D927" t="s">
        <v>640</v>
      </c>
      <c r="E927" t="s">
        <v>33</v>
      </c>
      <c r="F927">
        <v>200</v>
      </c>
      <c r="G927">
        <v>4.4000000000000004</v>
      </c>
      <c r="H927">
        <v>500</v>
      </c>
      <c r="I927" t="s">
        <v>20</v>
      </c>
      <c r="J927">
        <v>47</v>
      </c>
    </row>
    <row r="928" spans="1:10" x14ac:dyDescent="0.3">
      <c r="A928">
        <v>240758</v>
      </c>
      <c r="B928" t="s">
        <v>450</v>
      </c>
      <c r="C928" t="s">
        <v>11</v>
      </c>
      <c r="D928" t="s">
        <v>641</v>
      </c>
      <c r="E928" t="s">
        <v>24</v>
      </c>
      <c r="F928">
        <v>300</v>
      </c>
      <c r="G928">
        <v>4</v>
      </c>
      <c r="H928">
        <v>100</v>
      </c>
      <c r="I928" t="s">
        <v>596</v>
      </c>
      <c r="J928">
        <v>44</v>
      </c>
    </row>
    <row r="929" spans="1:10" x14ac:dyDescent="0.3">
      <c r="A929">
        <v>240758</v>
      </c>
      <c r="B929" t="s">
        <v>450</v>
      </c>
      <c r="C929" t="s">
        <v>11</v>
      </c>
      <c r="D929" t="s">
        <v>641</v>
      </c>
      <c r="E929" t="s">
        <v>28</v>
      </c>
      <c r="F929">
        <v>300</v>
      </c>
      <c r="G929">
        <v>4</v>
      </c>
      <c r="H929">
        <v>100</v>
      </c>
      <c r="I929" t="s">
        <v>596</v>
      </c>
      <c r="J929">
        <v>44</v>
      </c>
    </row>
    <row r="930" spans="1:10" x14ac:dyDescent="0.3">
      <c r="A930">
        <v>240758</v>
      </c>
      <c r="B930" t="s">
        <v>450</v>
      </c>
      <c r="C930" t="s">
        <v>11</v>
      </c>
      <c r="D930" t="s">
        <v>641</v>
      </c>
      <c r="E930" t="s">
        <v>45</v>
      </c>
      <c r="F930">
        <v>300</v>
      </c>
      <c r="G930">
        <v>4</v>
      </c>
      <c r="H930">
        <v>100</v>
      </c>
      <c r="I930" t="s">
        <v>596</v>
      </c>
      <c r="J930">
        <v>44</v>
      </c>
    </row>
    <row r="931" spans="1:10" x14ac:dyDescent="0.3">
      <c r="A931">
        <v>240758</v>
      </c>
      <c r="B931" t="s">
        <v>450</v>
      </c>
      <c r="C931" t="s">
        <v>11</v>
      </c>
      <c r="D931" t="s">
        <v>641</v>
      </c>
      <c r="E931" t="s">
        <v>17</v>
      </c>
      <c r="F931">
        <v>300</v>
      </c>
      <c r="G931">
        <v>4</v>
      </c>
      <c r="H931">
        <v>100</v>
      </c>
      <c r="I931" t="s">
        <v>596</v>
      </c>
      <c r="J931">
        <v>44</v>
      </c>
    </row>
    <row r="932" spans="1:10" x14ac:dyDescent="0.3">
      <c r="A932">
        <v>240758</v>
      </c>
      <c r="B932" t="s">
        <v>450</v>
      </c>
      <c r="C932" t="s">
        <v>11</v>
      </c>
      <c r="D932" t="s">
        <v>641</v>
      </c>
      <c r="E932" t="s">
        <v>30</v>
      </c>
      <c r="F932">
        <v>300</v>
      </c>
      <c r="G932">
        <v>4</v>
      </c>
      <c r="H932">
        <v>100</v>
      </c>
      <c r="I932" t="s">
        <v>596</v>
      </c>
      <c r="J932">
        <v>44</v>
      </c>
    </row>
    <row r="933" spans="1:10" x14ac:dyDescent="0.3">
      <c r="A933">
        <v>240758</v>
      </c>
      <c r="B933" t="s">
        <v>450</v>
      </c>
      <c r="C933" t="s">
        <v>11</v>
      </c>
      <c r="D933" t="s">
        <v>641</v>
      </c>
      <c r="E933" t="s">
        <v>13</v>
      </c>
      <c r="F933">
        <v>300</v>
      </c>
      <c r="G933">
        <v>4</v>
      </c>
      <c r="H933">
        <v>100</v>
      </c>
      <c r="I933" t="s">
        <v>596</v>
      </c>
      <c r="J933">
        <v>44</v>
      </c>
    </row>
    <row r="934" spans="1:10" x14ac:dyDescent="0.3">
      <c r="A934">
        <v>240865</v>
      </c>
      <c r="B934" t="s">
        <v>107</v>
      </c>
      <c r="C934" t="s">
        <v>11</v>
      </c>
      <c r="D934" t="s">
        <v>642</v>
      </c>
      <c r="E934" t="s">
        <v>16</v>
      </c>
      <c r="F934">
        <v>1000</v>
      </c>
      <c r="G934">
        <v>3.7</v>
      </c>
      <c r="H934">
        <v>20</v>
      </c>
      <c r="I934" t="s">
        <v>25</v>
      </c>
      <c r="J934">
        <v>53</v>
      </c>
    </row>
    <row r="935" spans="1:10" x14ac:dyDescent="0.3">
      <c r="A935">
        <v>240895</v>
      </c>
      <c r="B935" t="s">
        <v>107</v>
      </c>
      <c r="C935" t="s">
        <v>11</v>
      </c>
      <c r="D935" t="s">
        <v>643</v>
      </c>
      <c r="E935" t="s">
        <v>132</v>
      </c>
      <c r="F935">
        <v>300</v>
      </c>
      <c r="G935">
        <v>4.0999999999999996</v>
      </c>
      <c r="H935">
        <v>500</v>
      </c>
      <c r="I935" t="s">
        <v>644</v>
      </c>
      <c r="J935">
        <v>30</v>
      </c>
    </row>
    <row r="936" spans="1:10" x14ac:dyDescent="0.3">
      <c r="A936">
        <v>240895</v>
      </c>
      <c r="B936" t="s">
        <v>107</v>
      </c>
      <c r="C936" t="s">
        <v>11</v>
      </c>
      <c r="D936" t="s">
        <v>643</v>
      </c>
      <c r="E936" t="s">
        <v>47</v>
      </c>
      <c r="F936">
        <v>300</v>
      </c>
      <c r="G936">
        <v>4.0999999999999996</v>
      </c>
      <c r="H936">
        <v>500</v>
      </c>
      <c r="I936" t="s">
        <v>644</v>
      </c>
      <c r="J936">
        <v>30</v>
      </c>
    </row>
    <row r="937" spans="1:10" x14ac:dyDescent="0.3">
      <c r="A937">
        <v>241381</v>
      </c>
      <c r="B937" t="s">
        <v>136</v>
      </c>
      <c r="C937" t="s">
        <v>11</v>
      </c>
      <c r="D937" t="s">
        <v>645</v>
      </c>
      <c r="E937" t="s">
        <v>16</v>
      </c>
      <c r="F937">
        <v>300</v>
      </c>
      <c r="G937">
        <v>3.6</v>
      </c>
      <c r="H937">
        <v>100</v>
      </c>
      <c r="I937" t="s">
        <v>136</v>
      </c>
      <c r="J937">
        <v>65</v>
      </c>
    </row>
    <row r="938" spans="1:10" x14ac:dyDescent="0.3">
      <c r="A938">
        <v>241381</v>
      </c>
      <c r="B938" t="s">
        <v>136</v>
      </c>
      <c r="C938" t="s">
        <v>11</v>
      </c>
      <c r="D938" t="s">
        <v>645</v>
      </c>
      <c r="E938" t="s">
        <v>47</v>
      </c>
      <c r="F938">
        <v>300</v>
      </c>
      <c r="G938">
        <v>3.6</v>
      </c>
      <c r="H938">
        <v>100</v>
      </c>
      <c r="I938" t="s">
        <v>136</v>
      </c>
      <c r="J938">
        <v>65</v>
      </c>
    </row>
    <row r="939" spans="1:10" x14ac:dyDescent="0.3">
      <c r="A939">
        <v>243213</v>
      </c>
      <c r="B939" t="s">
        <v>268</v>
      </c>
      <c r="C939" t="s">
        <v>11</v>
      </c>
      <c r="D939" t="s">
        <v>646</v>
      </c>
      <c r="E939" t="s">
        <v>57</v>
      </c>
      <c r="F939">
        <v>100</v>
      </c>
      <c r="G939">
        <v>3.4</v>
      </c>
      <c r="H939">
        <v>20</v>
      </c>
      <c r="I939" t="s">
        <v>510</v>
      </c>
      <c r="J939">
        <v>40</v>
      </c>
    </row>
    <row r="940" spans="1:10" x14ac:dyDescent="0.3">
      <c r="A940">
        <v>243213</v>
      </c>
      <c r="B940" t="s">
        <v>268</v>
      </c>
      <c r="C940" t="s">
        <v>11</v>
      </c>
      <c r="D940" t="s">
        <v>646</v>
      </c>
      <c r="E940" t="s">
        <v>120</v>
      </c>
      <c r="F940">
        <v>100</v>
      </c>
      <c r="G940">
        <v>3.4</v>
      </c>
      <c r="H940">
        <v>20</v>
      </c>
      <c r="I940" t="s">
        <v>510</v>
      </c>
      <c r="J940">
        <v>40</v>
      </c>
    </row>
    <row r="941" spans="1:10" x14ac:dyDescent="0.3">
      <c r="A941">
        <v>246946</v>
      </c>
      <c r="B941" t="s">
        <v>382</v>
      </c>
      <c r="C941" t="s">
        <v>11</v>
      </c>
      <c r="D941" t="s">
        <v>647</v>
      </c>
      <c r="E941" t="s">
        <v>34</v>
      </c>
      <c r="F941">
        <v>200</v>
      </c>
      <c r="G941">
        <v>4</v>
      </c>
      <c r="H941">
        <v>100</v>
      </c>
      <c r="I941" t="s">
        <v>25</v>
      </c>
      <c r="J941">
        <v>62</v>
      </c>
    </row>
    <row r="942" spans="1:10" x14ac:dyDescent="0.3">
      <c r="A942">
        <v>246946</v>
      </c>
      <c r="B942" t="s">
        <v>382</v>
      </c>
      <c r="C942" t="s">
        <v>11</v>
      </c>
      <c r="D942" t="s">
        <v>647</v>
      </c>
      <c r="E942" t="s">
        <v>29</v>
      </c>
      <c r="F942">
        <v>200</v>
      </c>
      <c r="G942">
        <v>4</v>
      </c>
      <c r="H942">
        <v>100</v>
      </c>
      <c r="I942" t="s">
        <v>25</v>
      </c>
      <c r="J942">
        <v>62</v>
      </c>
    </row>
    <row r="943" spans="1:10" x14ac:dyDescent="0.3">
      <c r="A943">
        <v>248512</v>
      </c>
      <c r="B943" t="s">
        <v>89</v>
      </c>
      <c r="C943" t="s">
        <v>11</v>
      </c>
      <c r="D943" t="s">
        <v>648</v>
      </c>
      <c r="E943" t="s">
        <v>57</v>
      </c>
      <c r="F943">
        <v>300</v>
      </c>
      <c r="G943">
        <v>3</v>
      </c>
      <c r="H943">
        <v>100</v>
      </c>
      <c r="I943" t="s">
        <v>649</v>
      </c>
      <c r="J943">
        <v>31</v>
      </c>
    </row>
    <row r="944" spans="1:10" x14ac:dyDescent="0.3">
      <c r="A944">
        <v>248512</v>
      </c>
      <c r="B944" t="s">
        <v>89</v>
      </c>
      <c r="C944" t="s">
        <v>11</v>
      </c>
      <c r="D944" t="s">
        <v>648</v>
      </c>
      <c r="E944" t="s">
        <v>29</v>
      </c>
      <c r="F944">
        <v>300</v>
      </c>
      <c r="G944">
        <v>3</v>
      </c>
      <c r="H944">
        <v>100</v>
      </c>
      <c r="I944" t="s">
        <v>649</v>
      </c>
      <c r="J944">
        <v>31</v>
      </c>
    </row>
    <row r="945" spans="1:10" x14ac:dyDescent="0.3">
      <c r="A945">
        <v>248878</v>
      </c>
      <c r="B945" t="s">
        <v>568</v>
      </c>
      <c r="C945" t="s">
        <v>11</v>
      </c>
      <c r="D945" t="s">
        <v>650</v>
      </c>
      <c r="E945" t="s">
        <v>17</v>
      </c>
      <c r="F945">
        <v>300</v>
      </c>
      <c r="G945">
        <v>3.9</v>
      </c>
      <c r="H945">
        <v>500</v>
      </c>
      <c r="I945" t="s">
        <v>568</v>
      </c>
      <c r="J945">
        <v>58</v>
      </c>
    </row>
    <row r="946" spans="1:10" x14ac:dyDescent="0.3">
      <c r="A946">
        <v>248878</v>
      </c>
      <c r="B946" t="s">
        <v>568</v>
      </c>
      <c r="C946" t="s">
        <v>11</v>
      </c>
      <c r="D946" t="s">
        <v>650</v>
      </c>
      <c r="E946" t="s">
        <v>19</v>
      </c>
      <c r="F946">
        <v>300</v>
      </c>
      <c r="G946">
        <v>3.9</v>
      </c>
      <c r="H946">
        <v>500</v>
      </c>
      <c r="I946" t="s">
        <v>568</v>
      </c>
      <c r="J946">
        <v>58</v>
      </c>
    </row>
    <row r="947" spans="1:10" x14ac:dyDescent="0.3">
      <c r="A947">
        <v>248878</v>
      </c>
      <c r="B947" t="s">
        <v>568</v>
      </c>
      <c r="C947" t="s">
        <v>11</v>
      </c>
      <c r="D947" t="s">
        <v>650</v>
      </c>
      <c r="E947" t="s">
        <v>18</v>
      </c>
      <c r="F947">
        <v>300</v>
      </c>
      <c r="G947">
        <v>3.9</v>
      </c>
      <c r="H947">
        <v>500</v>
      </c>
      <c r="I947" t="s">
        <v>568</v>
      </c>
      <c r="J947">
        <v>58</v>
      </c>
    </row>
    <row r="948" spans="1:10" x14ac:dyDescent="0.3">
      <c r="A948">
        <v>248878</v>
      </c>
      <c r="B948" t="s">
        <v>568</v>
      </c>
      <c r="C948" t="s">
        <v>11</v>
      </c>
      <c r="D948" t="s">
        <v>650</v>
      </c>
      <c r="E948" t="s">
        <v>38</v>
      </c>
      <c r="F948">
        <v>300</v>
      </c>
      <c r="G948">
        <v>3.9</v>
      </c>
      <c r="H948">
        <v>500</v>
      </c>
      <c r="I948" t="s">
        <v>568</v>
      </c>
      <c r="J948">
        <v>58</v>
      </c>
    </row>
    <row r="949" spans="1:10" x14ac:dyDescent="0.3">
      <c r="A949">
        <v>248878</v>
      </c>
      <c r="B949" t="s">
        <v>568</v>
      </c>
      <c r="C949" t="s">
        <v>11</v>
      </c>
      <c r="D949" t="s">
        <v>650</v>
      </c>
      <c r="E949" t="s">
        <v>651</v>
      </c>
      <c r="F949">
        <v>300</v>
      </c>
      <c r="G949">
        <v>3.9</v>
      </c>
      <c r="H949">
        <v>500</v>
      </c>
      <c r="I949" t="s">
        <v>568</v>
      </c>
      <c r="J949">
        <v>58</v>
      </c>
    </row>
    <row r="950" spans="1:10" x14ac:dyDescent="0.3">
      <c r="A950">
        <v>249303</v>
      </c>
      <c r="B950" t="s">
        <v>343</v>
      </c>
      <c r="C950" t="s">
        <v>11</v>
      </c>
      <c r="D950" t="s">
        <v>652</v>
      </c>
      <c r="E950" t="s">
        <v>17</v>
      </c>
      <c r="F950">
        <v>400</v>
      </c>
      <c r="G950">
        <v>3.7</v>
      </c>
      <c r="H950">
        <v>50</v>
      </c>
      <c r="I950" t="s">
        <v>419</v>
      </c>
      <c r="J950">
        <v>43</v>
      </c>
    </row>
    <row r="951" spans="1:10" x14ac:dyDescent="0.3">
      <c r="A951">
        <v>249303</v>
      </c>
      <c r="B951" t="s">
        <v>343</v>
      </c>
      <c r="C951" t="s">
        <v>11</v>
      </c>
      <c r="D951" t="s">
        <v>652</v>
      </c>
      <c r="E951" t="s">
        <v>45</v>
      </c>
      <c r="F951">
        <v>400</v>
      </c>
      <c r="G951">
        <v>3.7</v>
      </c>
      <c r="H951">
        <v>50</v>
      </c>
      <c r="I951" t="s">
        <v>419</v>
      </c>
      <c r="J951">
        <v>43</v>
      </c>
    </row>
    <row r="952" spans="1:10" x14ac:dyDescent="0.3">
      <c r="A952">
        <v>250244</v>
      </c>
      <c r="B952" t="s">
        <v>289</v>
      </c>
      <c r="C952" t="s">
        <v>11</v>
      </c>
      <c r="D952" t="s">
        <v>653</v>
      </c>
      <c r="E952" t="s">
        <v>16</v>
      </c>
      <c r="F952">
        <v>250</v>
      </c>
      <c r="G952">
        <v>4.2</v>
      </c>
      <c r="H952">
        <v>50</v>
      </c>
      <c r="I952" t="s">
        <v>596</v>
      </c>
      <c r="J952">
        <v>45</v>
      </c>
    </row>
    <row r="953" spans="1:10" x14ac:dyDescent="0.3">
      <c r="A953">
        <v>250683</v>
      </c>
      <c r="B953" t="s">
        <v>61</v>
      </c>
      <c r="C953" t="s">
        <v>11</v>
      </c>
      <c r="D953" t="s">
        <v>654</v>
      </c>
      <c r="E953" t="s">
        <v>33</v>
      </c>
      <c r="F953">
        <v>150</v>
      </c>
      <c r="G953">
        <v>4.3</v>
      </c>
      <c r="H953">
        <v>500</v>
      </c>
      <c r="I953" t="s">
        <v>238</v>
      </c>
      <c r="J953">
        <v>31</v>
      </c>
    </row>
    <row r="954" spans="1:10" x14ac:dyDescent="0.3">
      <c r="A954">
        <v>250683</v>
      </c>
      <c r="B954" t="s">
        <v>61</v>
      </c>
      <c r="C954" t="s">
        <v>11</v>
      </c>
      <c r="D954" t="s">
        <v>654</v>
      </c>
      <c r="E954" t="s">
        <v>655</v>
      </c>
      <c r="F954">
        <v>150</v>
      </c>
      <c r="G954">
        <v>4.3</v>
      </c>
      <c r="H954">
        <v>500</v>
      </c>
      <c r="I954" t="s">
        <v>238</v>
      </c>
      <c r="J954">
        <v>31</v>
      </c>
    </row>
    <row r="955" spans="1:10" x14ac:dyDescent="0.3">
      <c r="A955">
        <v>250683</v>
      </c>
      <c r="B955" t="s">
        <v>61</v>
      </c>
      <c r="C955" t="s">
        <v>11</v>
      </c>
      <c r="D955" t="s">
        <v>654</v>
      </c>
      <c r="E955" t="s">
        <v>17</v>
      </c>
      <c r="F955">
        <v>150</v>
      </c>
      <c r="G955">
        <v>4.3</v>
      </c>
      <c r="H955">
        <v>500</v>
      </c>
      <c r="I955" t="s">
        <v>238</v>
      </c>
      <c r="J955">
        <v>31</v>
      </c>
    </row>
    <row r="956" spans="1:10" x14ac:dyDescent="0.3">
      <c r="A956">
        <v>251568</v>
      </c>
      <c r="B956" t="s">
        <v>35</v>
      </c>
      <c r="C956" t="s">
        <v>11</v>
      </c>
      <c r="D956" t="s">
        <v>656</v>
      </c>
      <c r="E956" t="s">
        <v>34</v>
      </c>
      <c r="F956">
        <v>200</v>
      </c>
      <c r="G956">
        <v>4.0999999999999996</v>
      </c>
      <c r="H956">
        <v>20</v>
      </c>
      <c r="I956" t="s">
        <v>25</v>
      </c>
      <c r="J956">
        <v>73</v>
      </c>
    </row>
    <row r="957" spans="1:10" x14ac:dyDescent="0.3">
      <c r="A957">
        <v>251568</v>
      </c>
      <c r="B957" t="s">
        <v>35</v>
      </c>
      <c r="C957" t="s">
        <v>11</v>
      </c>
      <c r="D957" t="s">
        <v>656</v>
      </c>
      <c r="E957" t="s">
        <v>29</v>
      </c>
      <c r="F957">
        <v>200</v>
      </c>
      <c r="G957">
        <v>4.0999999999999996</v>
      </c>
      <c r="H957">
        <v>20</v>
      </c>
      <c r="I957" t="s">
        <v>25</v>
      </c>
      <c r="J957">
        <v>73</v>
      </c>
    </row>
    <row r="958" spans="1:10" x14ac:dyDescent="0.3">
      <c r="A958">
        <v>251568</v>
      </c>
      <c r="B958" t="s">
        <v>35</v>
      </c>
      <c r="C958" t="s">
        <v>11</v>
      </c>
      <c r="D958" t="s">
        <v>656</v>
      </c>
      <c r="E958" t="s">
        <v>657</v>
      </c>
      <c r="F958">
        <v>200</v>
      </c>
      <c r="G958">
        <v>4.0999999999999996</v>
      </c>
      <c r="H958">
        <v>20</v>
      </c>
      <c r="I958" t="s">
        <v>25</v>
      </c>
      <c r="J958">
        <v>73</v>
      </c>
    </row>
    <row r="959" spans="1:10" x14ac:dyDescent="0.3">
      <c r="A959">
        <v>251568</v>
      </c>
      <c r="B959" t="s">
        <v>35</v>
      </c>
      <c r="C959" t="s">
        <v>11</v>
      </c>
      <c r="D959" t="s">
        <v>656</v>
      </c>
      <c r="E959" t="s">
        <v>120</v>
      </c>
      <c r="F959">
        <v>200</v>
      </c>
      <c r="G959">
        <v>4.0999999999999996</v>
      </c>
      <c r="H959">
        <v>20</v>
      </c>
      <c r="I959" t="s">
        <v>25</v>
      </c>
      <c r="J959">
        <v>73</v>
      </c>
    </row>
    <row r="960" spans="1:10" x14ac:dyDescent="0.3">
      <c r="A960">
        <v>251577</v>
      </c>
      <c r="B960" t="s">
        <v>95</v>
      </c>
      <c r="C960" t="s">
        <v>11</v>
      </c>
      <c r="D960" t="s">
        <v>658</v>
      </c>
      <c r="E960" t="s">
        <v>29</v>
      </c>
      <c r="F960">
        <v>800</v>
      </c>
      <c r="G960">
        <v>4.7</v>
      </c>
      <c r="H960">
        <v>100</v>
      </c>
      <c r="I960" t="s">
        <v>238</v>
      </c>
      <c r="J960">
        <v>27</v>
      </c>
    </row>
    <row r="961" spans="1:10" x14ac:dyDescent="0.3">
      <c r="A961">
        <v>255077</v>
      </c>
      <c r="B961" t="s">
        <v>127</v>
      </c>
      <c r="C961" t="s">
        <v>11</v>
      </c>
      <c r="D961" t="s">
        <v>659</v>
      </c>
      <c r="E961" t="s">
        <v>57</v>
      </c>
      <c r="F961">
        <v>150</v>
      </c>
      <c r="G961">
        <v>4.2</v>
      </c>
      <c r="H961">
        <v>50</v>
      </c>
      <c r="I961" t="s">
        <v>107</v>
      </c>
      <c r="J961">
        <v>36</v>
      </c>
    </row>
    <row r="962" spans="1:10" x14ac:dyDescent="0.3">
      <c r="A962">
        <v>255077</v>
      </c>
      <c r="B962" t="s">
        <v>127</v>
      </c>
      <c r="C962" t="s">
        <v>11</v>
      </c>
      <c r="D962" t="s">
        <v>659</v>
      </c>
      <c r="E962" t="s">
        <v>58</v>
      </c>
      <c r="F962">
        <v>150</v>
      </c>
      <c r="G962">
        <v>4.2</v>
      </c>
      <c r="H962">
        <v>50</v>
      </c>
      <c r="I962" t="s">
        <v>107</v>
      </c>
      <c r="J962">
        <v>36</v>
      </c>
    </row>
    <row r="963" spans="1:10" x14ac:dyDescent="0.3">
      <c r="A963">
        <v>255077</v>
      </c>
      <c r="B963" t="s">
        <v>127</v>
      </c>
      <c r="C963" t="s">
        <v>11</v>
      </c>
      <c r="D963" t="s">
        <v>659</v>
      </c>
      <c r="E963" t="s">
        <v>29</v>
      </c>
      <c r="F963">
        <v>150</v>
      </c>
      <c r="G963">
        <v>4.2</v>
      </c>
      <c r="H963">
        <v>50</v>
      </c>
      <c r="I963" t="s">
        <v>107</v>
      </c>
      <c r="J963">
        <v>36</v>
      </c>
    </row>
    <row r="964" spans="1:10" x14ac:dyDescent="0.3">
      <c r="A964">
        <v>255077</v>
      </c>
      <c r="B964" t="s">
        <v>127</v>
      </c>
      <c r="C964" t="s">
        <v>11</v>
      </c>
      <c r="D964" t="s">
        <v>659</v>
      </c>
      <c r="E964" t="s">
        <v>33</v>
      </c>
      <c r="F964">
        <v>150</v>
      </c>
      <c r="G964">
        <v>4.2</v>
      </c>
      <c r="H964">
        <v>50</v>
      </c>
      <c r="I964" t="s">
        <v>107</v>
      </c>
      <c r="J964">
        <v>36</v>
      </c>
    </row>
    <row r="965" spans="1:10" x14ac:dyDescent="0.3">
      <c r="A965">
        <v>255077</v>
      </c>
      <c r="B965" t="s">
        <v>127</v>
      </c>
      <c r="C965" t="s">
        <v>11</v>
      </c>
      <c r="D965" t="s">
        <v>659</v>
      </c>
      <c r="E965" t="s">
        <v>436</v>
      </c>
      <c r="F965">
        <v>150</v>
      </c>
      <c r="G965">
        <v>4.2</v>
      </c>
      <c r="H965">
        <v>50</v>
      </c>
      <c r="I965" t="s">
        <v>107</v>
      </c>
      <c r="J965">
        <v>36</v>
      </c>
    </row>
    <row r="966" spans="1:10" x14ac:dyDescent="0.3">
      <c r="A966">
        <v>257962</v>
      </c>
      <c r="B966" t="s">
        <v>318</v>
      </c>
      <c r="C966" t="s">
        <v>11</v>
      </c>
      <c r="D966" t="s">
        <v>660</v>
      </c>
      <c r="E966" t="s">
        <v>34</v>
      </c>
      <c r="F966">
        <v>200</v>
      </c>
      <c r="G966">
        <v>4.5999999999999996</v>
      </c>
      <c r="H966">
        <v>50</v>
      </c>
      <c r="I966" t="s">
        <v>596</v>
      </c>
      <c r="J966">
        <v>49</v>
      </c>
    </row>
    <row r="967" spans="1:10" x14ac:dyDescent="0.3">
      <c r="A967">
        <v>257962</v>
      </c>
      <c r="B967" t="s">
        <v>318</v>
      </c>
      <c r="C967" t="s">
        <v>11</v>
      </c>
      <c r="D967" t="s">
        <v>660</v>
      </c>
      <c r="E967" t="s">
        <v>29</v>
      </c>
      <c r="F967">
        <v>200</v>
      </c>
      <c r="G967">
        <v>4.5999999999999996</v>
      </c>
      <c r="H967">
        <v>50</v>
      </c>
      <c r="I967" t="s">
        <v>596</v>
      </c>
      <c r="J967">
        <v>49</v>
      </c>
    </row>
    <row r="968" spans="1:10" x14ac:dyDescent="0.3">
      <c r="A968">
        <v>257962</v>
      </c>
      <c r="B968" t="s">
        <v>318</v>
      </c>
      <c r="C968" t="s">
        <v>11</v>
      </c>
      <c r="D968" t="s">
        <v>660</v>
      </c>
      <c r="E968" t="s">
        <v>33</v>
      </c>
      <c r="F968">
        <v>200</v>
      </c>
      <c r="G968">
        <v>4.5999999999999996</v>
      </c>
      <c r="H968">
        <v>50</v>
      </c>
      <c r="I968" t="s">
        <v>596</v>
      </c>
      <c r="J968">
        <v>49</v>
      </c>
    </row>
    <row r="969" spans="1:10" x14ac:dyDescent="0.3">
      <c r="A969">
        <v>257962</v>
      </c>
      <c r="B969" t="s">
        <v>318</v>
      </c>
      <c r="C969" t="s">
        <v>11</v>
      </c>
      <c r="D969" t="s">
        <v>660</v>
      </c>
      <c r="E969" t="s">
        <v>120</v>
      </c>
      <c r="F969">
        <v>200</v>
      </c>
      <c r="G969">
        <v>4.5999999999999996</v>
      </c>
      <c r="H969">
        <v>50</v>
      </c>
      <c r="I969" t="s">
        <v>596</v>
      </c>
      <c r="J969">
        <v>49</v>
      </c>
    </row>
    <row r="970" spans="1:10" x14ac:dyDescent="0.3">
      <c r="A970">
        <v>258539</v>
      </c>
      <c r="B970" t="s">
        <v>25</v>
      </c>
      <c r="C970" t="s">
        <v>11</v>
      </c>
      <c r="D970" t="s">
        <v>661</v>
      </c>
      <c r="E970" t="s">
        <v>16</v>
      </c>
      <c r="F970">
        <v>600</v>
      </c>
      <c r="G970">
        <v>4.3</v>
      </c>
      <c r="H970">
        <v>500</v>
      </c>
      <c r="I970" t="s">
        <v>25</v>
      </c>
      <c r="J970">
        <v>75</v>
      </c>
    </row>
    <row r="971" spans="1:10" x14ac:dyDescent="0.3">
      <c r="A971">
        <v>259063</v>
      </c>
      <c r="B971" t="s">
        <v>89</v>
      </c>
      <c r="C971" t="s">
        <v>11</v>
      </c>
      <c r="D971" t="s">
        <v>662</v>
      </c>
      <c r="E971" t="s">
        <v>98</v>
      </c>
      <c r="F971">
        <v>300</v>
      </c>
      <c r="G971">
        <v>3.6</v>
      </c>
      <c r="H971">
        <v>100</v>
      </c>
      <c r="I971" t="s">
        <v>649</v>
      </c>
      <c r="J971">
        <v>36</v>
      </c>
    </row>
    <row r="972" spans="1:10" x14ac:dyDescent="0.3">
      <c r="A972">
        <v>259063</v>
      </c>
      <c r="B972" t="s">
        <v>89</v>
      </c>
      <c r="C972" t="s">
        <v>11</v>
      </c>
      <c r="D972" t="s">
        <v>662</v>
      </c>
      <c r="E972" t="s">
        <v>42</v>
      </c>
      <c r="F972">
        <v>300</v>
      </c>
      <c r="G972">
        <v>3.6</v>
      </c>
      <c r="H972">
        <v>100</v>
      </c>
      <c r="I972" t="s">
        <v>649</v>
      </c>
      <c r="J972">
        <v>36</v>
      </c>
    </row>
    <row r="973" spans="1:10" x14ac:dyDescent="0.3">
      <c r="A973">
        <v>259063</v>
      </c>
      <c r="B973" t="s">
        <v>89</v>
      </c>
      <c r="C973" t="s">
        <v>11</v>
      </c>
      <c r="D973" t="s">
        <v>662</v>
      </c>
      <c r="E973" t="s">
        <v>33</v>
      </c>
      <c r="F973">
        <v>300</v>
      </c>
      <c r="G973">
        <v>3.6</v>
      </c>
      <c r="H973">
        <v>100</v>
      </c>
      <c r="I973" t="s">
        <v>649</v>
      </c>
      <c r="J973">
        <v>36</v>
      </c>
    </row>
    <row r="974" spans="1:10" x14ac:dyDescent="0.3">
      <c r="A974">
        <v>259063</v>
      </c>
      <c r="B974" t="s">
        <v>89</v>
      </c>
      <c r="C974" t="s">
        <v>11</v>
      </c>
      <c r="D974" t="s">
        <v>662</v>
      </c>
      <c r="E974" t="s">
        <v>29</v>
      </c>
      <c r="F974">
        <v>300</v>
      </c>
      <c r="G974">
        <v>3.6</v>
      </c>
      <c r="H974">
        <v>100</v>
      </c>
      <c r="I974" t="s">
        <v>649</v>
      </c>
      <c r="J974">
        <v>36</v>
      </c>
    </row>
    <row r="975" spans="1:10" x14ac:dyDescent="0.3">
      <c r="A975">
        <v>259063</v>
      </c>
      <c r="B975" t="s">
        <v>89</v>
      </c>
      <c r="C975" t="s">
        <v>11</v>
      </c>
      <c r="D975" t="s">
        <v>662</v>
      </c>
      <c r="E975" t="s">
        <v>57</v>
      </c>
      <c r="F975">
        <v>300</v>
      </c>
      <c r="G975">
        <v>3.6</v>
      </c>
      <c r="H975">
        <v>100</v>
      </c>
      <c r="I975" t="s">
        <v>649</v>
      </c>
      <c r="J975">
        <v>36</v>
      </c>
    </row>
    <row r="976" spans="1:10" x14ac:dyDescent="0.3">
      <c r="A976">
        <v>262087</v>
      </c>
      <c r="B976" t="s">
        <v>148</v>
      </c>
      <c r="C976" t="s">
        <v>11</v>
      </c>
      <c r="D976" t="s">
        <v>663</v>
      </c>
      <c r="E976" t="s">
        <v>24</v>
      </c>
      <c r="F976">
        <v>400</v>
      </c>
      <c r="G976">
        <v>4</v>
      </c>
      <c r="H976">
        <v>1000</v>
      </c>
      <c r="I976" t="s">
        <v>25</v>
      </c>
      <c r="J976">
        <v>39</v>
      </c>
    </row>
    <row r="977" spans="1:10" x14ac:dyDescent="0.3">
      <c r="A977">
        <v>262087</v>
      </c>
      <c r="B977" t="s">
        <v>148</v>
      </c>
      <c r="C977" t="s">
        <v>11</v>
      </c>
      <c r="D977" t="s">
        <v>663</v>
      </c>
      <c r="E977" t="s">
        <v>28</v>
      </c>
      <c r="F977">
        <v>400</v>
      </c>
      <c r="G977">
        <v>4</v>
      </c>
      <c r="H977">
        <v>1000</v>
      </c>
      <c r="I977" t="s">
        <v>25</v>
      </c>
      <c r="J977">
        <v>39</v>
      </c>
    </row>
    <row r="978" spans="1:10" x14ac:dyDescent="0.3">
      <c r="A978">
        <v>262087</v>
      </c>
      <c r="B978" t="s">
        <v>148</v>
      </c>
      <c r="C978" t="s">
        <v>11</v>
      </c>
      <c r="D978" t="s">
        <v>663</v>
      </c>
      <c r="E978" t="s">
        <v>45</v>
      </c>
      <c r="F978">
        <v>400</v>
      </c>
      <c r="G978">
        <v>4</v>
      </c>
      <c r="H978">
        <v>1000</v>
      </c>
      <c r="I978" t="s">
        <v>25</v>
      </c>
      <c r="J978">
        <v>39</v>
      </c>
    </row>
    <row r="979" spans="1:10" x14ac:dyDescent="0.3">
      <c r="A979">
        <v>262087</v>
      </c>
      <c r="B979" t="s">
        <v>148</v>
      </c>
      <c r="C979" t="s">
        <v>11</v>
      </c>
      <c r="D979" t="s">
        <v>663</v>
      </c>
      <c r="E979" t="s">
        <v>17</v>
      </c>
      <c r="F979">
        <v>400</v>
      </c>
      <c r="G979">
        <v>4</v>
      </c>
      <c r="H979">
        <v>1000</v>
      </c>
      <c r="I979" t="s">
        <v>25</v>
      </c>
      <c r="J979">
        <v>39</v>
      </c>
    </row>
    <row r="980" spans="1:10" x14ac:dyDescent="0.3">
      <c r="A980">
        <v>262087</v>
      </c>
      <c r="B980" t="s">
        <v>148</v>
      </c>
      <c r="C980" t="s">
        <v>11</v>
      </c>
      <c r="D980" t="s">
        <v>663</v>
      </c>
      <c r="E980" t="s">
        <v>30</v>
      </c>
      <c r="F980">
        <v>400</v>
      </c>
      <c r="G980">
        <v>4</v>
      </c>
      <c r="H980">
        <v>1000</v>
      </c>
      <c r="I980" t="s">
        <v>25</v>
      </c>
      <c r="J980">
        <v>39</v>
      </c>
    </row>
    <row r="981" spans="1:10" x14ac:dyDescent="0.3">
      <c r="A981">
        <v>262087</v>
      </c>
      <c r="B981" t="s">
        <v>148</v>
      </c>
      <c r="C981" t="s">
        <v>11</v>
      </c>
      <c r="D981" t="s">
        <v>663</v>
      </c>
      <c r="E981" t="s">
        <v>13</v>
      </c>
      <c r="F981">
        <v>400</v>
      </c>
      <c r="G981">
        <v>4</v>
      </c>
      <c r="H981">
        <v>1000</v>
      </c>
      <c r="I981" t="s">
        <v>25</v>
      </c>
      <c r="J981">
        <v>39</v>
      </c>
    </row>
    <row r="982" spans="1:10" x14ac:dyDescent="0.3">
      <c r="A982">
        <v>262276</v>
      </c>
      <c r="B982" t="s">
        <v>61</v>
      </c>
      <c r="C982" t="s">
        <v>11</v>
      </c>
      <c r="D982" t="s">
        <v>664</v>
      </c>
      <c r="E982" t="s">
        <v>33</v>
      </c>
      <c r="F982">
        <v>300</v>
      </c>
      <c r="G982">
        <v>3.9</v>
      </c>
      <c r="H982">
        <v>100</v>
      </c>
      <c r="I982" t="s">
        <v>238</v>
      </c>
      <c r="J982">
        <v>35</v>
      </c>
    </row>
    <row r="983" spans="1:10" x14ac:dyDescent="0.3">
      <c r="A983">
        <v>262276</v>
      </c>
      <c r="B983" t="s">
        <v>61</v>
      </c>
      <c r="C983" t="s">
        <v>11</v>
      </c>
      <c r="D983" t="s">
        <v>664</v>
      </c>
      <c r="E983" t="s">
        <v>45</v>
      </c>
      <c r="F983">
        <v>300</v>
      </c>
      <c r="G983">
        <v>3.9</v>
      </c>
      <c r="H983">
        <v>100</v>
      </c>
      <c r="I983" t="s">
        <v>238</v>
      </c>
      <c r="J983">
        <v>35</v>
      </c>
    </row>
    <row r="984" spans="1:10" x14ac:dyDescent="0.3">
      <c r="A984">
        <v>264304</v>
      </c>
      <c r="B984" t="s">
        <v>523</v>
      </c>
      <c r="C984" t="s">
        <v>11</v>
      </c>
      <c r="D984" t="s">
        <v>203</v>
      </c>
      <c r="E984" t="s">
        <v>24</v>
      </c>
      <c r="F984">
        <v>250</v>
      </c>
      <c r="G984">
        <v>4</v>
      </c>
      <c r="H984">
        <v>1000</v>
      </c>
      <c r="I984" t="s">
        <v>419</v>
      </c>
      <c r="J984">
        <v>40</v>
      </c>
    </row>
    <row r="985" spans="1:10" x14ac:dyDescent="0.3">
      <c r="A985">
        <v>264304</v>
      </c>
      <c r="B985" t="s">
        <v>523</v>
      </c>
      <c r="C985" t="s">
        <v>11</v>
      </c>
      <c r="D985" t="s">
        <v>203</v>
      </c>
      <c r="E985" t="s">
        <v>30</v>
      </c>
      <c r="F985">
        <v>250</v>
      </c>
      <c r="G985">
        <v>4</v>
      </c>
      <c r="H985">
        <v>1000</v>
      </c>
      <c r="I985" t="s">
        <v>419</v>
      </c>
      <c r="J985">
        <v>40</v>
      </c>
    </row>
    <row r="986" spans="1:10" x14ac:dyDescent="0.3">
      <c r="A986">
        <v>264304</v>
      </c>
      <c r="B986" t="s">
        <v>523</v>
      </c>
      <c r="C986" t="s">
        <v>11</v>
      </c>
      <c r="D986" t="s">
        <v>203</v>
      </c>
      <c r="E986" t="s">
        <v>16</v>
      </c>
      <c r="F986">
        <v>250</v>
      </c>
      <c r="G986">
        <v>4</v>
      </c>
      <c r="H986">
        <v>1000</v>
      </c>
      <c r="I986" t="s">
        <v>419</v>
      </c>
      <c r="J986">
        <v>40</v>
      </c>
    </row>
    <row r="987" spans="1:10" x14ac:dyDescent="0.3">
      <c r="A987">
        <v>264304</v>
      </c>
      <c r="B987" t="s">
        <v>523</v>
      </c>
      <c r="C987" t="s">
        <v>11</v>
      </c>
      <c r="D987" t="s">
        <v>203</v>
      </c>
      <c r="E987" t="s">
        <v>17</v>
      </c>
      <c r="F987">
        <v>250</v>
      </c>
      <c r="G987">
        <v>4</v>
      </c>
      <c r="H987">
        <v>1000</v>
      </c>
      <c r="I987" t="s">
        <v>419</v>
      </c>
      <c r="J987">
        <v>40</v>
      </c>
    </row>
    <row r="988" spans="1:10" x14ac:dyDescent="0.3">
      <c r="A988">
        <v>264304</v>
      </c>
      <c r="B988" t="s">
        <v>523</v>
      </c>
      <c r="C988" t="s">
        <v>11</v>
      </c>
      <c r="D988" t="s">
        <v>203</v>
      </c>
      <c r="E988" t="s">
        <v>13</v>
      </c>
      <c r="F988">
        <v>250</v>
      </c>
      <c r="G988">
        <v>4</v>
      </c>
      <c r="H988">
        <v>1000</v>
      </c>
      <c r="I988" t="s">
        <v>419</v>
      </c>
      <c r="J988">
        <v>40</v>
      </c>
    </row>
    <row r="989" spans="1:10" x14ac:dyDescent="0.3">
      <c r="A989">
        <v>264304</v>
      </c>
      <c r="B989" t="s">
        <v>523</v>
      </c>
      <c r="C989" t="s">
        <v>11</v>
      </c>
      <c r="D989" t="s">
        <v>203</v>
      </c>
      <c r="E989" t="s">
        <v>33</v>
      </c>
      <c r="F989">
        <v>250</v>
      </c>
      <c r="G989">
        <v>4</v>
      </c>
      <c r="H989">
        <v>1000</v>
      </c>
      <c r="I989" t="s">
        <v>419</v>
      </c>
      <c r="J989">
        <v>40</v>
      </c>
    </row>
    <row r="990" spans="1:10" x14ac:dyDescent="0.3">
      <c r="A990">
        <v>264320</v>
      </c>
      <c r="B990" t="s">
        <v>61</v>
      </c>
      <c r="C990" t="s">
        <v>11</v>
      </c>
      <c r="D990" t="s">
        <v>665</v>
      </c>
      <c r="E990" t="s">
        <v>55</v>
      </c>
      <c r="F990">
        <v>200</v>
      </c>
      <c r="G990">
        <v>4.0999999999999996</v>
      </c>
      <c r="H990">
        <v>100</v>
      </c>
      <c r="I990" t="s">
        <v>103</v>
      </c>
      <c r="J990">
        <v>33</v>
      </c>
    </row>
    <row r="991" spans="1:10" x14ac:dyDescent="0.3">
      <c r="A991">
        <v>264320</v>
      </c>
      <c r="B991" t="s">
        <v>61</v>
      </c>
      <c r="C991" t="s">
        <v>11</v>
      </c>
      <c r="D991" t="s">
        <v>665</v>
      </c>
      <c r="E991" t="s">
        <v>29</v>
      </c>
      <c r="F991">
        <v>200</v>
      </c>
      <c r="G991">
        <v>4.0999999999999996</v>
      </c>
      <c r="H991">
        <v>100</v>
      </c>
      <c r="I991" t="s">
        <v>103</v>
      </c>
      <c r="J991">
        <v>33</v>
      </c>
    </row>
    <row r="992" spans="1:10" x14ac:dyDescent="0.3">
      <c r="A992">
        <v>264320</v>
      </c>
      <c r="B992" t="s">
        <v>61</v>
      </c>
      <c r="C992" t="s">
        <v>11</v>
      </c>
      <c r="D992" t="s">
        <v>665</v>
      </c>
      <c r="E992" t="s">
        <v>57</v>
      </c>
      <c r="F992">
        <v>200</v>
      </c>
      <c r="G992">
        <v>4.0999999999999996</v>
      </c>
      <c r="H992">
        <v>100</v>
      </c>
      <c r="I992" t="s">
        <v>103</v>
      </c>
      <c r="J992">
        <v>33</v>
      </c>
    </row>
    <row r="993" spans="1:10" x14ac:dyDescent="0.3">
      <c r="A993">
        <v>264926</v>
      </c>
      <c r="B993" t="s">
        <v>25</v>
      </c>
      <c r="C993" t="s">
        <v>11</v>
      </c>
      <c r="D993" t="s">
        <v>666</v>
      </c>
      <c r="E993" t="s">
        <v>42</v>
      </c>
      <c r="F993">
        <v>900</v>
      </c>
      <c r="G993">
        <v>4</v>
      </c>
      <c r="H993">
        <v>100</v>
      </c>
      <c r="I993" t="s">
        <v>667</v>
      </c>
      <c r="J993">
        <v>66</v>
      </c>
    </row>
    <row r="994" spans="1:10" x14ac:dyDescent="0.3">
      <c r="A994">
        <v>264926</v>
      </c>
      <c r="B994" t="s">
        <v>25</v>
      </c>
      <c r="C994" t="s">
        <v>11</v>
      </c>
      <c r="D994" t="s">
        <v>666</v>
      </c>
      <c r="E994" t="s">
        <v>52</v>
      </c>
      <c r="F994">
        <v>900</v>
      </c>
      <c r="G994">
        <v>4</v>
      </c>
      <c r="H994">
        <v>100</v>
      </c>
      <c r="I994" t="s">
        <v>667</v>
      </c>
      <c r="J994">
        <v>66</v>
      </c>
    </row>
    <row r="995" spans="1:10" x14ac:dyDescent="0.3">
      <c r="A995">
        <v>264926</v>
      </c>
      <c r="B995" t="s">
        <v>25</v>
      </c>
      <c r="C995" t="s">
        <v>11</v>
      </c>
      <c r="D995" t="s">
        <v>666</v>
      </c>
      <c r="E995" t="s">
        <v>16</v>
      </c>
      <c r="F995">
        <v>900</v>
      </c>
      <c r="G995">
        <v>4</v>
      </c>
      <c r="H995">
        <v>100</v>
      </c>
      <c r="I995" t="s">
        <v>667</v>
      </c>
      <c r="J995">
        <v>66</v>
      </c>
    </row>
    <row r="996" spans="1:10" x14ac:dyDescent="0.3">
      <c r="A996">
        <v>267395</v>
      </c>
      <c r="B996" t="s">
        <v>133</v>
      </c>
      <c r="C996" t="s">
        <v>11</v>
      </c>
      <c r="D996" t="s">
        <v>668</v>
      </c>
      <c r="E996" t="s">
        <v>17</v>
      </c>
      <c r="F996">
        <v>150</v>
      </c>
      <c r="G996">
        <v>3.2</v>
      </c>
      <c r="H996">
        <v>20</v>
      </c>
      <c r="I996" t="s">
        <v>136</v>
      </c>
      <c r="J996">
        <v>53</v>
      </c>
    </row>
    <row r="997" spans="1:10" x14ac:dyDescent="0.3">
      <c r="A997">
        <v>267550</v>
      </c>
      <c r="B997" t="s">
        <v>669</v>
      </c>
      <c r="C997" t="s">
        <v>11</v>
      </c>
      <c r="D997" t="s">
        <v>670</v>
      </c>
      <c r="E997" t="s">
        <v>33</v>
      </c>
      <c r="F997">
        <v>300</v>
      </c>
      <c r="G997">
        <v>4.3</v>
      </c>
      <c r="H997">
        <v>20</v>
      </c>
      <c r="I997" t="s">
        <v>560</v>
      </c>
      <c r="J997">
        <v>73</v>
      </c>
    </row>
    <row r="998" spans="1:10" x14ac:dyDescent="0.3">
      <c r="A998">
        <v>269958</v>
      </c>
      <c r="B998" t="s">
        <v>25</v>
      </c>
      <c r="C998" t="s">
        <v>11</v>
      </c>
      <c r="D998" t="s">
        <v>671</v>
      </c>
      <c r="E998" t="s">
        <v>22</v>
      </c>
      <c r="F998">
        <v>500</v>
      </c>
      <c r="G998">
        <v>2.9</v>
      </c>
      <c r="H998">
        <v>80</v>
      </c>
      <c r="I998" t="s">
        <v>25</v>
      </c>
      <c r="J998">
        <v>57</v>
      </c>
    </row>
    <row r="999" spans="1:10" x14ac:dyDescent="0.3">
      <c r="A999">
        <v>269958</v>
      </c>
      <c r="B999" t="s">
        <v>25</v>
      </c>
      <c r="C999" t="s">
        <v>11</v>
      </c>
      <c r="D999" t="s">
        <v>671</v>
      </c>
      <c r="E999" t="s">
        <v>13</v>
      </c>
      <c r="F999">
        <v>500</v>
      </c>
      <c r="G999">
        <v>2.9</v>
      </c>
      <c r="H999">
        <v>80</v>
      </c>
      <c r="I999" t="s">
        <v>25</v>
      </c>
      <c r="J999">
        <v>57</v>
      </c>
    </row>
    <row r="1000" spans="1:10" x14ac:dyDescent="0.3">
      <c r="A1000">
        <v>269958</v>
      </c>
      <c r="B1000" t="s">
        <v>25</v>
      </c>
      <c r="C1000" t="s">
        <v>11</v>
      </c>
      <c r="D1000" t="s">
        <v>671</v>
      </c>
      <c r="E1000" t="s">
        <v>16</v>
      </c>
      <c r="F1000">
        <v>500</v>
      </c>
      <c r="G1000">
        <v>2.9</v>
      </c>
      <c r="H1000">
        <v>80</v>
      </c>
      <c r="I1000" t="s">
        <v>25</v>
      </c>
      <c r="J1000">
        <v>57</v>
      </c>
    </row>
    <row r="1001" spans="1:10" x14ac:dyDescent="0.3">
      <c r="A1001">
        <v>285101</v>
      </c>
      <c r="B1001" t="s">
        <v>268</v>
      </c>
      <c r="C1001" t="s">
        <v>11</v>
      </c>
      <c r="D1001" t="s">
        <v>672</v>
      </c>
      <c r="E1001" t="s">
        <v>45</v>
      </c>
      <c r="F1001">
        <v>1000</v>
      </c>
      <c r="G1001">
        <v>3.9</v>
      </c>
      <c r="H1001">
        <v>500</v>
      </c>
      <c r="I1001" t="s">
        <v>268</v>
      </c>
      <c r="J1001">
        <v>70</v>
      </c>
    </row>
    <row r="1002" spans="1:10" x14ac:dyDescent="0.3">
      <c r="A1002">
        <v>285101</v>
      </c>
      <c r="B1002" t="s">
        <v>268</v>
      </c>
      <c r="C1002" t="s">
        <v>11</v>
      </c>
      <c r="D1002" t="s">
        <v>672</v>
      </c>
      <c r="E1002" t="s">
        <v>17</v>
      </c>
      <c r="F1002">
        <v>1000</v>
      </c>
      <c r="G1002">
        <v>3.9</v>
      </c>
      <c r="H1002">
        <v>500</v>
      </c>
      <c r="I1002" t="s">
        <v>268</v>
      </c>
      <c r="J1002">
        <v>70</v>
      </c>
    </row>
    <row r="1003" spans="1:10" x14ac:dyDescent="0.3">
      <c r="A1003">
        <v>285101</v>
      </c>
      <c r="B1003" t="s">
        <v>268</v>
      </c>
      <c r="C1003" t="s">
        <v>11</v>
      </c>
      <c r="D1003" t="s">
        <v>672</v>
      </c>
      <c r="E1003" t="s">
        <v>24</v>
      </c>
      <c r="F1003">
        <v>1000</v>
      </c>
      <c r="G1003">
        <v>3.9</v>
      </c>
      <c r="H1003">
        <v>500</v>
      </c>
      <c r="I1003" t="s">
        <v>268</v>
      </c>
      <c r="J1003">
        <v>70</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2A879-19E5-4EF1-8C49-3611F1D108FA}">
  <dimension ref="A1:H104"/>
  <sheetViews>
    <sheetView showGridLines="0" tabSelected="1" topLeftCell="A2" zoomScale="69" zoomScaleNormal="70" workbookViewId="0">
      <selection activeCell="I33" sqref="I33"/>
    </sheetView>
  </sheetViews>
  <sheetFormatPr defaultRowHeight="14.4" x14ac:dyDescent="0.3"/>
  <cols>
    <col min="3" max="3" width="5.88671875" customWidth="1"/>
    <col min="4" max="4" width="3.5546875" customWidth="1"/>
    <col min="19" max="19" width="6.77734375" customWidth="1"/>
  </cols>
  <sheetData>
    <row r="1" spans="1:3" x14ac:dyDescent="0.3">
      <c r="A1" s="9"/>
      <c r="B1" s="9"/>
      <c r="C1" s="9"/>
    </row>
    <row r="2" spans="1:3" x14ac:dyDescent="0.3">
      <c r="A2" s="9"/>
      <c r="B2" s="9"/>
      <c r="C2" s="9"/>
    </row>
    <row r="3" spans="1:3" x14ac:dyDescent="0.3">
      <c r="A3" s="9"/>
      <c r="B3" s="9"/>
      <c r="C3" s="9"/>
    </row>
    <row r="4" spans="1:3" x14ac:dyDescent="0.3">
      <c r="A4" s="9"/>
      <c r="B4" s="9"/>
      <c r="C4" s="9"/>
    </row>
    <row r="5" spans="1:3" x14ac:dyDescent="0.3">
      <c r="A5" s="9"/>
      <c r="B5" s="9"/>
      <c r="C5" s="9"/>
    </row>
    <row r="6" spans="1:3" x14ac:dyDescent="0.3">
      <c r="A6" s="9"/>
      <c r="B6" s="9"/>
      <c r="C6" s="9"/>
    </row>
    <row r="7" spans="1:3" x14ac:dyDescent="0.3">
      <c r="A7" s="9"/>
      <c r="B7" s="9"/>
      <c r="C7" s="9"/>
    </row>
    <row r="8" spans="1:3" x14ac:dyDescent="0.3">
      <c r="A8" s="9"/>
      <c r="B8" s="9"/>
      <c r="C8" s="9"/>
    </row>
    <row r="9" spans="1:3" x14ac:dyDescent="0.3">
      <c r="A9" s="9"/>
      <c r="B9" s="9"/>
      <c r="C9" s="9"/>
    </row>
    <row r="10" spans="1:3" x14ac:dyDescent="0.3">
      <c r="A10" s="9"/>
      <c r="B10" s="9"/>
      <c r="C10" s="9"/>
    </row>
    <row r="11" spans="1:3" ht="21" x14ac:dyDescent="0.4">
      <c r="A11" s="15" t="s">
        <v>1634</v>
      </c>
      <c r="B11" s="13"/>
      <c r="C11" s="9"/>
    </row>
    <row r="12" spans="1:3" x14ac:dyDescent="0.3">
      <c r="A12" s="25"/>
      <c r="B12" s="26"/>
      <c r="C12" s="23"/>
    </row>
    <row r="13" spans="1:3" x14ac:dyDescent="0.3">
      <c r="A13" s="24"/>
      <c r="B13" s="14"/>
      <c r="C13" s="9"/>
    </row>
    <row r="14" spans="1:3" ht="15.6" x14ac:dyDescent="0.3">
      <c r="A14" s="21" t="s">
        <v>1635</v>
      </c>
      <c r="B14" s="9"/>
      <c r="C14" s="9"/>
    </row>
    <row r="15" spans="1:3" ht="15.6" x14ac:dyDescent="0.3">
      <c r="A15" s="19"/>
      <c r="B15" s="9"/>
      <c r="C15" s="9"/>
    </row>
    <row r="16" spans="1:3" x14ac:dyDescent="0.3">
      <c r="A16" s="17"/>
      <c r="B16" s="9"/>
      <c r="C16" s="9"/>
    </row>
    <row r="17" spans="1:8" x14ac:dyDescent="0.3">
      <c r="A17" s="13"/>
      <c r="B17" s="9"/>
      <c r="C17" s="9"/>
    </row>
    <row r="18" spans="1:8" x14ac:dyDescent="0.3">
      <c r="A18" s="16"/>
      <c r="B18" s="9"/>
      <c r="C18" s="9"/>
    </row>
    <row r="19" spans="1:8" x14ac:dyDescent="0.3">
      <c r="A19" s="18"/>
      <c r="B19" s="9"/>
      <c r="C19" s="9"/>
    </row>
    <row r="20" spans="1:8" x14ac:dyDescent="0.3">
      <c r="A20" s="18"/>
      <c r="B20" s="9"/>
      <c r="C20" s="9"/>
      <c r="H20" s="10"/>
    </row>
    <row r="21" spans="1:8" x14ac:dyDescent="0.3">
      <c r="A21" s="9"/>
      <c r="B21" s="9"/>
      <c r="C21" s="9"/>
    </row>
    <row r="22" spans="1:8" x14ac:dyDescent="0.3">
      <c r="A22" s="23"/>
      <c r="B22" s="23"/>
      <c r="C22" s="23"/>
    </row>
    <row r="23" spans="1:8" x14ac:dyDescent="0.3">
      <c r="A23" s="9"/>
      <c r="B23" s="9"/>
      <c r="C23" s="9"/>
    </row>
    <row r="24" spans="1:8" ht="15.6" x14ac:dyDescent="0.3">
      <c r="A24" s="20"/>
      <c r="B24" s="9"/>
      <c r="C24" s="9"/>
    </row>
    <row r="25" spans="1:8" ht="15.6" x14ac:dyDescent="0.3">
      <c r="A25" s="20"/>
      <c r="B25" s="9"/>
      <c r="C25" s="9"/>
    </row>
    <row r="26" spans="1:8" x14ac:dyDescent="0.3">
      <c r="A26" s="9"/>
      <c r="B26" s="9"/>
      <c r="C26" s="9"/>
    </row>
    <row r="27" spans="1:8" ht="15.6" x14ac:dyDescent="0.3">
      <c r="A27" s="20"/>
      <c r="B27" s="9"/>
      <c r="C27" s="9"/>
    </row>
    <row r="28" spans="1:8" x14ac:dyDescent="0.3">
      <c r="A28" s="21"/>
      <c r="B28" s="9"/>
      <c r="C28" s="9"/>
    </row>
    <row r="29" spans="1:8" x14ac:dyDescent="0.3">
      <c r="A29" s="9"/>
      <c r="B29" s="9"/>
      <c r="C29" s="9"/>
    </row>
    <row r="30" spans="1:8" ht="15.6" x14ac:dyDescent="0.3">
      <c r="A30" s="20"/>
      <c r="B30" s="9"/>
      <c r="C30" s="9"/>
    </row>
    <row r="31" spans="1:8" x14ac:dyDescent="0.3">
      <c r="A31" s="21"/>
      <c r="B31" s="9"/>
      <c r="C31" s="9"/>
    </row>
    <row r="32" spans="1:8" x14ac:dyDescent="0.3">
      <c r="A32" s="9"/>
      <c r="B32" s="9"/>
      <c r="C32" s="9"/>
    </row>
    <row r="33" spans="1:3" x14ac:dyDescent="0.3">
      <c r="A33" s="23"/>
      <c r="B33" s="23"/>
      <c r="C33" s="23"/>
    </row>
    <row r="34" spans="1:3" x14ac:dyDescent="0.3">
      <c r="A34" s="9"/>
      <c r="B34" s="9"/>
      <c r="C34" s="9"/>
    </row>
    <row r="35" spans="1:3" ht="15.6" x14ac:dyDescent="0.3">
      <c r="A35" s="20"/>
      <c r="B35" s="9"/>
      <c r="C35" s="9"/>
    </row>
    <row r="36" spans="1:3" ht="15.6" x14ac:dyDescent="0.3">
      <c r="A36" s="22"/>
      <c r="B36" s="9"/>
      <c r="C36" s="9"/>
    </row>
    <row r="37" spans="1:3" x14ac:dyDescent="0.3">
      <c r="A37" s="9"/>
      <c r="B37" s="9"/>
      <c r="C37" s="9"/>
    </row>
    <row r="38" spans="1:3" ht="15.6" x14ac:dyDescent="0.3">
      <c r="A38" s="20"/>
      <c r="B38" s="9"/>
      <c r="C38" s="9"/>
    </row>
    <row r="39" spans="1:3" x14ac:dyDescent="0.3">
      <c r="A39" s="21"/>
      <c r="B39" s="9"/>
      <c r="C39" s="9"/>
    </row>
    <row r="40" spans="1:3" ht="15.6" x14ac:dyDescent="0.3">
      <c r="A40" s="22"/>
      <c r="B40" s="9"/>
      <c r="C40" s="9"/>
    </row>
    <row r="41" spans="1:3" x14ac:dyDescent="0.3">
      <c r="A41" s="9"/>
      <c r="B41" s="9"/>
      <c r="C41" s="9"/>
    </row>
    <row r="42" spans="1:3" x14ac:dyDescent="0.3">
      <c r="A42" s="21"/>
      <c r="B42" s="9"/>
      <c r="C42" s="9"/>
    </row>
    <row r="43" spans="1:3" ht="15.6" x14ac:dyDescent="0.3">
      <c r="A43" s="20"/>
      <c r="B43" s="9"/>
      <c r="C43" s="9"/>
    </row>
    <row r="44" spans="1:3" ht="15.6" x14ac:dyDescent="0.3">
      <c r="A44" s="20"/>
      <c r="B44" s="9"/>
      <c r="C44" s="9"/>
    </row>
    <row r="45" spans="1:3" x14ac:dyDescent="0.3">
      <c r="A45" s="9"/>
      <c r="B45" s="9"/>
      <c r="C45" s="9"/>
    </row>
    <row r="46" spans="1:3" x14ac:dyDescent="0.3">
      <c r="A46" s="9"/>
      <c r="B46" s="9"/>
      <c r="C46" s="9"/>
    </row>
    <row r="47" spans="1:3" x14ac:dyDescent="0.3">
      <c r="A47" s="11"/>
      <c r="B47" s="11"/>
      <c r="C47" s="11"/>
    </row>
    <row r="48" spans="1:3" x14ac:dyDescent="0.3">
      <c r="A48" s="11"/>
      <c r="B48" s="11"/>
      <c r="C48" s="11"/>
    </row>
    <row r="49" spans="1:3" x14ac:dyDescent="0.3">
      <c r="A49" s="11"/>
      <c r="B49" s="11"/>
      <c r="C49" s="11"/>
    </row>
    <row r="50" spans="1:3" x14ac:dyDescent="0.3">
      <c r="A50" s="11"/>
      <c r="B50" s="11"/>
      <c r="C50" s="11"/>
    </row>
    <row r="51" spans="1:3" x14ac:dyDescent="0.3">
      <c r="A51" s="11"/>
      <c r="B51" s="11"/>
      <c r="C51" s="11"/>
    </row>
    <row r="52" spans="1:3" x14ac:dyDescent="0.3">
      <c r="A52" s="11"/>
      <c r="B52" s="11"/>
      <c r="C52" s="11"/>
    </row>
    <row r="53" spans="1:3" x14ac:dyDescent="0.3">
      <c r="A53" s="11"/>
      <c r="B53" s="11"/>
      <c r="C53" s="11"/>
    </row>
    <row r="54" spans="1:3" x14ac:dyDescent="0.3">
      <c r="A54" s="11"/>
      <c r="B54" s="11"/>
      <c r="C54" s="11"/>
    </row>
    <row r="55" spans="1:3" x14ac:dyDescent="0.3">
      <c r="A55" s="11"/>
      <c r="B55" s="11"/>
      <c r="C55" s="11"/>
    </row>
    <row r="56" spans="1:3" x14ac:dyDescent="0.3">
      <c r="A56" s="11"/>
      <c r="B56" s="11"/>
      <c r="C56" s="11"/>
    </row>
    <row r="57" spans="1:3" x14ac:dyDescent="0.3">
      <c r="A57" s="11"/>
      <c r="B57" s="11"/>
      <c r="C57" s="11"/>
    </row>
    <row r="58" spans="1:3" x14ac:dyDescent="0.3">
      <c r="A58" s="11"/>
      <c r="B58" s="11"/>
      <c r="C58" s="11"/>
    </row>
    <row r="59" spans="1:3" x14ac:dyDescent="0.3">
      <c r="A59" s="11"/>
      <c r="B59" s="11"/>
      <c r="C59" s="11"/>
    </row>
    <row r="60" spans="1:3" x14ac:dyDescent="0.3">
      <c r="A60" s="11"/>
      <c r="B60" s="11"/>
      <c r="C60" s="11"/>
    </row>
    <row r="61" spans="1:3" x14ac:dyDescent="0.3">
      <c r="A61" s="11"/>
      <c r="B61" s="11"/>
      <c r="C61" s="11"/>
    </row>
    <row r="62" spans="1:3" x14ac:dyDescent="0.3">
      <c r="A62" s="11"/>
      <c r="B62" s="11"/>
      <c r="C62" s="11"/>
    </row>
    <row r="63" spans="1:3" x14ac:dyDescent="0.3">
      <c r="A63" s="11"/>
      <c r="B63" s="11"/>
      <c r="C63" s="11"/>
    </row>
    <row r="64" spans="1:3" x14ac:dyDescent="0.3">
      <c r="A64" s="11"/>
      <c r="B64" s="11"/>
      <c r="C64" s="11"/>
    </row>
    <row r="65" spans="1:3" x14ac:dyDescent="0.3">
      <c r="A65" s="11"/>
      <c r="B65" s="11"/>
      <c r="C65" s="11"/>
    </row>
    <row r="66" spans="1:3" x14ac:dyDescent="0.3">
      <c r="A66" s="11"/>
      <c r="B66" s="11"/>
      <c r="C66" s="11"/>
    </row>
    <row r="67" spans="1:3" x14ac:dyDescent="0.3">
      <c r="A67" s="11"/>
      <c r="B67" s="11"/>
      <c r="C67" s="11"/>
    </row>
    <row r="68" spans="1:3" x14ac:dyDescent="0.3">
      <c r="A68" s="11"/>
      <c r="B68" s="11"/>
      <c r="C68" s="11"/>
    </row>
    <row r="69" spans="1:3" x14ac:dyDescent="0.3">
      <c r="A69" s="11"/>
      <c r="B69" s="11"/>
      <c r="C69" s="11"/>
    </row>
    <row r="70" spans="1:3" x14ac:dyDescent="0.3">
      <c r="A70" s="11"/>
      <c r="B70" s="11"/>
      <c r="C70" s="11"/>
    </row>
    <row r="71" spans="1:3" x14ac:dyDescent="0.3">
      <c r="A71" s="11"/>
      <c r="B71" s="11"/>
      <c r="C71" s="11"/>
    </row>
    <row r="72" spans="1:3" x14ac:dyDescent="0.3">
      <c r="A72" s="11"/>
      <c r="B72" s="11"/>
      <c r="C72" s="11"/>
    </row>
    <row r="73" spans="1:3" x14ac:dyDescent="0.3">
      <c r="A73" s="11"/>
      <c r="B73" s="11"/>
      <c r="C73" s="11"/>
    </row>
    <row r="74" spans="1:3" x14ac:dyDescent="0.3">
      <c r="A74" s="11"/>
      <c r="B74" s="11"/>
      <c r="C74" s="11"/>
    </row>
    <row r="75" spans="1:3" x14ac:dyDescent="0.3">
      <c r="A75" s="11"/>
      <c r="B75" s="11"/>
      <c r="C75" s="11"/>
    </row>
    <row r="76" spans="1:3" x14ac:dyDescent="0.3">
      <c r="A76" s="11"/>
      <c r="B76" s="11"/>
      <c r="C76" s="11"/>
    </row>
    <row r="77" spans="1:3" x14ac:dyDescent="0.3">
      <c r="A77" s="11"/>
      <c r="B77" s="11"/>
      <c r="C77" s="11"/>
    </row>
    <row r="78" spans="1:3" x14ac:dyDescent="0.3">
      <c r="A78" s="11"/>
      <c r="B78" s="11"/>
      <c r="C78" s="11"/>
    </row>
    <row r="79" spans="1:3" x14ac:dyDescent="0.3">
      <c r="A79" s="11"/>
      <c r="B79" s="11"/>
      <c r="C79" s="11"/>
    </row>
    <row r="80" spans="1:3" x14ac:dyDescent="0.3">
      <c r="A80" s="11"/>
      <c r="B80" s="11"/>
      <c r="C80" s="11"/>
    </row>
    <row r="81" spans="1:3" x14ac:dyDescent="0.3">
      <c r="A81" s="11"/>
      <c r="B81" s="11"/>
      <c r="C81" s="11"/>
    </row>
    <row r="82" spans="1:3" x14ac:dyDescent="0.3">
      <c r="A82" s="11"/>
      <c r="B82" s="11"/>
      <c r="C82" s="11"/>
    </row>
    <row r="83" spans="1:3" x14ac:dyDescent="0.3">
      <c r="A83" s="11"/>
      <c r="B83" s="11"/>
      <c r="C83" s="11"/>
    </row>
    <row r="84" spans="1:3" x14ac:dyDescent="0.3">
      <c r="A84" s="11"/>
      <c r="B84" s="11"/>
      <c r="C84" s="11"/>
    </row>
    <row r="85" spans="1:3" x14ac:dyDescent="0.3">
      <c r="A85" s="11"/>
      <c r="B85" s="11"/>
      <c r="C85" s="11"/>
    </row>
    <row r="86" spans="1:3" x14ac:dyDescent="0.3">
      <c r="A86" s="11"/>
      <c r="B86" s="11"/>
      <c r="C86" s="11"/>
    </row>
    <row r="87" spans="1:3" x14ac:dyDescent="0.3">
      <c r="A87" s="11"/>
      <c r="B87" s="11"/>
      <c r="C87" s="11"/>
    </row>
    <row r="88" spans="1:3" x14ac:dyDescent="0.3">
      <c r="A88" s="11"/>
      <c r="B88" s="11"/>
      <c r="C88" s="11"/>
    </row>
    <row r="89" spans="1:3" x14ac:dyDescent="0.3">
      <c r="A89" s="11"/>
      <c r="B89" s="11"/>
      <c r="C89" s="11"/>
    </row>
    <row r="90" spans="1:3" x14ac:dyDescent="0.3">
      <c r="A90" s="11"/>
      <c r="B90" s="11"/>
      <c r="C90" s="11"/>
    </row>
    <row r="91" spans="1:3" x14ac:dyDescent="0.3">
      <c r="A91" s="11"/>
      <c r="B91" s="11"/>
      <c r="C91" s="11"/>
    </row>
    <row r="92" spans="1:3" x14ac:dyDescent="0.3">
      <c r="A92" s="11"/>
      <c r="B92" s="11"/>
      <c r="C92" s="11"/>
    </row>
    <row r="93" spans="1:3" x14ac:dyDescent="0.3">
      <c r="A93" s="11"/>
      <c r="B93" s="11"/>
      <c r="C93" s="11"/>
    </row>
    <row r="94" spans="1:3" x14ac:dyDescent="0.3">
      <c r="A94" s="11"/>
      <c r="B94" s="11"/>
      <c r="C94" s="11"/>
    </row>
    <row r="95" spans="1:3" x14ac:dyDescent="0.3">
      <c r="A95" s="11"/>
      <c r="B95" s="11"/>
      <c r="C95" s="11"/>
    </row>
    <row r="96" spans="1:3" x14ac:dyDescent="0.3">
      <c r="A96" s="11"/>
      <c r="B96" s="11"/>
      <c r="C96" s="11"/>
    </row>
    <row r="97" spans="1:3" x14ac:dyDescent="0.3">
      <c r="A97" s="11"/>
      <c r="B97" s="11"/>
      <c r="C97" s="11"/>
    </row>
    <row r="98" spans="1:3" x14ac:dyDescent="0.3">
      <c r="A98" s="11"/>
      <c r="B98" s="11"/>
      <c r="C98" s="11"/>
    </row>
    <row r="99" spans="1:3" x14ac:dyDescent="0.3">
      <c r="A99" s="11"/>
      <c r="B99" s="11"/>
      <c r="C99" s="11"/>
    </row>
    <row r="100" spans="1:3" x14ac:dyDescent="0.3">
      <c r="A100" s="11"/>
      <c r="B100" s="11"/>
      <c r="C100" s="11"/>
    </row>
    <row r="101" spans="1:3" x14ac:dyDescent="0.3">
      <c r="A101" s="11"/>
      <c r="B101" s="11"/>
      <c r="C101" s="11"/>
    </row>
    <row r="102" spans="1:3" x14ac:dyDescent="0.3">
      <c r="A102" s="11"/>
      <c r="B102" s="11"/>
      <c r="C102" s="11"/>
    </row>
    <row r="103" spans="1:3" x14ac:dyDescent="0.3">
      <c r="A103" s="11"/>
      <c r="B103" s="11"/>
      <c r="C103" s="11"/>
    </row>
    <row r="104" spans="1:3" x14ac:dyDescent="0.3">
      <c r="A104" s="11"/>
      <c r="B104" s="11"/>
      <c r="C104" s="11"/>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020DA-96CD-4724-9ECC-0E365A9F27FB}">
  <dimension ref="A1"/>
  <sheetViews>
    <sheetView workbookViewId="0"/>
  </sheetViews>
  <sheetFormatPr defaultRowHeight="14.4" x14ac:dyDescent="0.3"/>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415FC-22F4-4E48-AADD-A332BEE7EC87}">
  <dimension ref="A1"/>
  <sheetViews>
    <sheetView workbookViewId="0">
      <selection activeCell="M20" sqref="M20"/>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E3782-6811-4FEC-90B3-3CDB5B9CDD1D}">
  <dimension ref="A1"/>
  <sheetViews>
    <sheetView workbookViewId="0"/>
  </sheetViews>
  <sheetFormatPr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F7A6D-E0E2-4E48-9C2B-1061B4E15617}">
  <dimension ref="A1"/>
  <sheetViews>
    <sheetView workbookViewId="0"/>
  </sheetViews>
  <sheetFormatPr defaultRowHeight="14.4"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67FCE-2F58-48CA-A12A-18AD038FB3F1}">
  <dimension ref="A1"/>
  <sheetViews>
    <sheetView topLeftCell="A2"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60AED-4CDB-4E3A-BE97-C1AA49A1A3D7}">
  <dimension ref="A1:J9"/>
  <sheetViews>
    <sheetView workbookViewId="0"/>
  </sheetViews>
  <sheetFormatPr defaultRowHeight="14.4" x14ac:dyDescent="0.3"/>
  <cols>
    <col min="1" max="1" width="11.88671875" bestFit="1" customWidth="1"/>
    <col min="2" max="2" width="21.33203125" bestFit="1" customWidth="1"/>
    <col min="3" max="3" width="13.33203125" bestFit="1" customWidth="1"/>
    <col min="4" max="4" width="26" bestFit="1" customWidth="1"/>
    <col min="5" max="5" width="16.21875" bestFit="1" customWidth="1"/>
    <col min="6" max="6" width="14.21875" bestFit="1" customWidth="1"/>
    <col min="7" max="7" width="19.6640625" bestFit="1" customWidth="1"/>
    <col min="8" max="8" width="20.6640625" bestFit="1" customWidth="1"/>
    <col min="9" max="10" width="21.33203125" bestFit="1" customWidth="1"/>
  </cols>
  <sheetData>
    <row r="1" spans="1:10" x14ac:dyDescent="0.3">
      <c r="A1" t="s">
        <v>1627</v>
      </c>
    </row>
    <row r="3" spans="1:10" x14ac:dyDescent="0.3">
      <c r="A3" t="s">
        <v>1617</v>
      </c>
      <c r="B3" t="s">
        <v>1618</v>
      </c>
      <c r="C3" t="s">
        <v>1619</v>
      </c>
      <c r="D3" t="s">
        <v>1620</v>
      </c>
      <c r="E3" t="s">
        <v>1621</v>
      </c>
      <c r="F3" t="s">
        <v>1622</v>
      </c>
      <c r="G3" t="s">
        <v>1623</v>
      </c>
      <c r="H3" t="s">
        <v>1624</v>
      </c>
      <c r="I3" t="s">
        <v>1625</v>
      </c>
      <c r="J3" t="s">
        <v>1626</v>
      </c>
    </row>
    <row r="4" spans="1:10" x14ac:dyDescent="0.3">
      <c r="A4">
        <v>74340</v>
      </c>
      <c r="B4" t="s">
        <v>61</v>
      </c>
      <c r="C4" t="s">
        <v>11</v>
      </c>
      <c r="D4" t="s">
        <v>400</v>
      </c>
      <c r="E4" t="s">
        <v>404</v>
      </c>
      <c r="F4">
        <v>200</v>
      </c>
      <c r="G4">
        <v>4.0999999999999996</v>
      </c>
      <c r="H4">
        <v>100</v>
      </c>
      <c r="I4" t="s">
        <v>402</v>
      </c>
      <c r="J4">
        <v>41</v>
      </c>
    </row>
    <row r="5" spans="1:10" x14ac:dyDescent="0.3">
      <c r="A5">
        <v>80488</v>
      </c>
      <c r="B5" t="s">
        <v>419</v>
      </c>
      <c r="C5" t="s">
        <v>11</v>
      </c>
      <c r="D5" t="s">
        <v>420</v>
      </c>
      <c r="E5" t="s">
        <v>404</v>
      </c>
      <c r="F5">
        <v>200</v>
      </c>
      <c r="G5">
        <v>4.0999999999999996</v>
      </c>
      <c r="H5">
        <v>1000</v>
      </c>
      <c r="I5" t="s">
        <v>419</v>
      </c>
      <c r="J5">
        <v>39</v>
      </c>
    </row>
    <row r="6" spans="1:10" x14ac:dyDescent="0.3">
      <c r="A6">
        <v>129561</v>
      </c>
      <c r="B6" t="s">
        <v>25</v>
      </c>
      <c r="C6" t="s">
        <v>11</v>
      </c>
      <c r="D6" t="s">
        <v>505</v>
      </c>
      <c r="E6" t="s">
        <v>404</v>
      </c>
      <c r="F6">
        <v>200</v>
      </c>
      <c r="G6">
        <v>4.0999999999999996</v>
      </c>
      <c r="H6">
        <v>20</v>
      </c>
      <c r="I6" t="s">
        <v>25</v>
      </c>
      <c r="J6">
        <v>66</v>
      </c>
    </row>
    <row r="7" spans="1:10" x14ac:dyDescent="0.3">
      <c r="A7">
        <v>233057</v>
      </c>
      <c r="B7" t="s">
        <v>122</v>
      </c>
      <c r="C7" t="s">
        <v>11</v>
      </c>
      <c r="D7" t="s">
        <v>630</v>
      </c>
      <c r="E7" t="s">
        <v>404</v>
      </c>
      <c r="F7">
        <v>200</v>
      </c>
      <c r="G7">
        <v>4.0999999999999996</v>
      </c>
      <c r="H7">
        <v>100</v>
      </c>
      <c r="I7" t="s">
        <v>122</v>
      </c>
      <c r="J7">
        <v>36</v>
      </c>
    </row>
    <row r="8" spans="1:10" x14ac:dyDescent="0.3">
      <c r="A8">
        <v>354889</v>
      </c>
      <c r="B8" t="s">
        <v>268</v>
      </c>
      <c r="C8" t="s">
        <v>11</v>
      </c>
      <c r="D8" t="s">
        <v>800</v>
      </c>
      <c r="E8" t="s">
        <v>404</v>
      </c>
      <c r="F8">
        <v>100</v>
      </c>
      <c r="G8">
        <v>3.4</v>
      </c>
      <c r="H8">
        <v>100</v>
      </c>
      <c r="I8" t="s">
        <v>510</v>
      </c>
      <c r="J8">
        <v>40</v>
      </c>
    </row>
    <row r="9" spans="1:10" x14ac:dyDescent="0.3">
      <c r="A9">
        <v>441004</v>
      </c>
      <c r="B9" t="s">
        <v>86</v>
      </c>
      <c r="C9" t="s">
        <v>11</v>
      </c>
      <c r="D9" t="s">
        <v>1106</v>
      </c>
      <c r="E9" t="s">
        <v>404</v>
      </c>
      <c r="F9">
        <v>270</v>
      </c>
      <c r="G9">
        <v>4</v>
      </c>
      <c r="H9">
        <v>100</v>
      </c>
      <c r="I9" t="s">
        <v>1107</v>
      </c>
      <c r="J9">
        <v>57</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5AF46-B06E-498B-A1BC-08D497E0B55B}">
  <dimension ref="A2:H8"/>
  <sheetViews>
    <sheetView topLeftCell="C1" workbookViewId="0">
      <selection activeCell="L28" sqref="L28"/>
    </sheetView>
  </sheetViews>
  <sheetFormatPr defaultRowHeight="14.4" x14ac:dyDescent="0.3"/>
  <cols>
    <col min="1" max="1" width="24.88671875" bestFit="1" customWidth="1"/>
    <col min="2" max="2" width="21.77734375" bestFit="1" customWidth="1"/>
    <col min="3" max="3" width="14.77734375" bestFit="1" customWidth="1"/>
    <col min="4" max="4" width="21.109375" bestFit="1" customWidth="1"/>
    <col min="5" max="5" width="21.88671875" bestFit="1" customWidth="1"/>
    <col min="6" max="6" width="16.77734375" bestFit="1" customWidth="1"/>
  </cols>
  <sheetData>
    <row r="2" spans="1:8" x14ac:dyDescent="0.3">
      <c r="A2" s="8" t="s">
        <v>1599</v>
      </c>
      <c r="B2" s="8" t="s">
        <v>1600</v>
      </c>
      <c r="C2" s="8" t="s">
        <v>1601</v>
      </c>
      <c r="D2" s="8" t="s">
        <v>1602</v>
      </c>
      <c r="E2" s="8" t="s">
        <v>1597</v>
      </c>
      <c r="F2" s="8" t="s">
        <v>1603</v>
      </c>
    </row>
    <row r="3" spans="1:8" x14ac:dyDescent="0.3">
      <c r="A3" t="s">
        <v>1591</v>
      </c>
      <c r="B3" t="s">
        <v>1592</v>
      </c>
      <c r="C3" t="s">
        <v>1595</v>
      </c>
      <c r="D3" t="s">
        <v>1596</v>
      </c>
      <c r="E3" t="s">
        <v>1597</v>
      </c>
      <c r="F3" t="s">
        <v>1598</v>
      </c>
      <c r="H3" t="s">
        <v>1585</v>
      </c>
    </row>
    <row r="4" spans="1:8" x14ac:dyDescent="0.3">
      <c r="A4" s="3">
        <v>1029</v>
      </c>
      <c r="B4" s="3">
        <v>74</v>
      </c>
      <c r="C4" s="5">
        <v>318.33109303148211</v>
      </c>
      <c r="D4" s="6">
        <v>425.58188892819243</v>
      </c>
      <c r="E4" s="6">
        <v>49.644499469402191</v>
      </c>
      <c r="F4" s="7">
        <v>5</v>
      </c>
      <c r="H4" t="s">
        <v>1586</v>
      </c>
    </row>
    <row r="5" spans="1:8" x14ac:dyDescent="0.3">
      <c r="H5" t="s">
        <v>1587</v>
      </c>
    </row>
    <row r="6" spans="1:8" x14ac:dyDescent="0.3">
      <c r="H6" t="s">
        <v>1588</v>
      </c>
    </row>
    <row r="7" spans="1:8" x14ac:dyDescent="0.3">
      <c r="H7" t="s">
        <v>1589</v>
      </c>
    </row>
    <row r="8" spans="1:8" x14ac:dyDescent="0.3">
      <c r="H8" t="s">
        <v>1590</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EAC7F-9939-42EA-AFF6-DB749CF55BD9}">
  <dimension ref="A3:B78"/>
  <sheetViews>
    <sheetView workbookViewId="0">
      <selection activeCell="G19" sqref="G19"/>
    </sheetView>
  </sheetViews>
  <sheetFormatPr defaultRowHeight="14.4" x14ac:dyDescent="0.3"/>
  <cols>
    <col min="1" max="1" width="14.5546875" bestFit="1" customWidth="1"/>
    <col min="2" max="2" width="14.77734375" bestFit="1" customWidth="1"/>
  </cols>
  <sheetData>
    <row r="3" spans="1:2" x14ac:dyDescent="0.3">
      <c r="A3" s="4" t="s">
        <v>1593</v>
      </c>
      <c r="B3" t="s">
        <v>1595</v>
      </c>
    </row>
    <row r="4" spans="1:2" x14ac:dyDescent="0.3">
      <c r="A4" s="2" t="s">
        <v>210</v>
      </c>
      <c r="B4" s="3">
        <v>1500</v>
      </c>
    </row>
    <row r="5" spans="1:2" x14ac:dyDescent="0.3">
      <c r="A5" s="2" t="s">
        <v>40</v>
      </c>
      <c r="B5" s="3">
        <v>1200</v>
      </c>
    </row>
    <row r="6" spans="1:2" x14ac:dyDescent="0.3">
      <c r="A6" s="2" t="s">
        <v>18</v>
      </c>
      <c r="B6" s="3">
        <v>680</v>
      </c>
    </row>
    <row r="7" spans="1:2" x14ac:dyDescent="0.3">
      <c r="A7" s="2" t="s">
        <v>15</v>
      </c>
      <c r="B7" s="3">
        <v>600</v>
      </c>
    </row>
    <row r="8" spans="1:2" x14ac:dyDescent="0.3">
      <c r="A8" s="2" t="s">
        <v>1119</v>
      </c>
      <c r="B8" s="3">
        <v>600</v>
      </c>
    </row>
    <row r="9" spans="1:2" x14ac:dyDescent="0.3">
      <c r="A9" s="2" t="s">
        <v>19</v>
      </c>
      <c r="B9" s="3">
        <v>585</v>
      </c>
    </row>
    <row r="10" spans="1:2" x14ac:dyDescent="0.3">
      <c r="A10" s="2" t="s">
        <v>308</v>
      </c>
      <c r="B10" s="3">
        <v>550</v>
      </c>
    </row>
    <row r="11" spans="1:2" x14ac:dyDescent="0.3">
      <c r="A11" s="2" t="s">
        <v>888</v>
      </c>
      <c r="B11" s="3">
        <v>500</v>
      </c>
    </row>
    <row r="12" spans="1:2" x14ac:dyDescent="0.3">
      <c r="A12" s="2" t="s">
        <v>623</v>
      </c>
      <c r="B12" s="3">
        <v>500</v>
      </c>
    </row>
    <row r="13" spans="1:2" x14ac:dyDescent="0.3">
      <c r="A13" s="2" t="s">
        <v>529</v>
      </c>
      <c r="B13" s="3">
        <v>500</v>
      </c>
    </row>
    <row r="14" spans="1:2" x14ac:dyDescent="0.3">
      <c r="A14" s="2" t="s">
        <v>246</v>
      </c>
      <c r="B14" s="3">
        <v>500</v>
      </c>
    </row>
    <row r="15" spans="1:2" x14ac:dyDescent="0.3">
      <c r="A15" s="2" t="s">
        <v>622</v>
      </c>
      <c r="B15" s="3">
        <v>500</v>
      </c>
    </row>
    <row r="16" spans="1:2" x14ac:dyDescent="0.3">
      <c r="A16" s="2" t="s">
        <v>150</v>
      </c>
      <c r="B16" s="3">
        <v>487.5</v>
      </c>
    </row>
    <row r="17" spans="1:2" x14ac:dyDescent="0.3">
      <c r="A17" s="2" t="s">
        <v>506</v>
      </c>
      <c r="B17" s="3">
        <v>462.5</v>
      </c>
    </row>
    <row r="18" spans="1:2" x14ac:dyDescent="0.3">
      <c r="A18" s="2" t="s">
        <v>183</v>
      </c>
      <c r="B18" s="3">
        <v>462.25</v>
      </c>
    </row>
    <row r="19" spans="1:2" x14ac:dyDescent="0.3">
      <c r="A19" s="2" t="s">
        <v>38</v>
      </c>
      <c r="B19" s="3">
        <v>447.72222222222223</v>
      </c>
    </row>
    <row r="20" spans="1:2" x14ac:dyDescent="0.3">
      <c r="A20" s="2" t="s">
        <v>52</v>
      </c>
      <c r="B20" s="3">
        <v>439.48979591836735</v>
      </c>
    </row>
    <row r="21" spans="1:2" x14ac:dyDescent="0.3">
      <c r="A21" s="2" t="s">
        <v>331</v>
      </c>
      <c r="B21" s="3">
        <v>433.33333333333331</v>
      </c>
    </row>
    <row r="22" spans="1:2" x14ac:dyDescent="0.3">
      <c r="A22" s="2" t="s">
        <v>235</v>
      </c>
      <c r="B22" s="3">
        <v>429.8</v>
      </c>
    </row>
    <row r="23" spans="1:2" x14ac:dyDescent="0.3">
      <c r="A23" s="2" t="s">
        <v>59</v>
      </c>
      <c r="B23" s="3">
        <v>415.51724137931035</v>
      </c>
    </row>
    <row r="24" spans="1:2" x14ac:dyDescent="0.3">
      <c r="A24" s="2" t="s">
        <v>13</v>
      </c>
      <c r="B24" s="3">
        <v>413.33333333333331</v>
      </c>
    </row>
    <row r="25" spans="1:2" x14ac:dyDescent="0.3">
      <c r="A25" s="2" t="s">
        <v>527</v>
      </c>
      <c r="B25" s="3">
        <v>407.69230769230768</v>
      </c>
    </row>
    <row r="26" spans="1:2" x14ac:dyDescent="0.3">
      <c r="A26" s="2" t="s">
        <v>348</v>
      </c>
      <c r="B26" s="3">
        <v>400</v>
      </c>
    </row>
    <row r="27" spans="1:2" x14ac:dyDescent="0.3">
      <c r="A27" s="2" t="s">
        <v>28</v>
      </c>
      <c r="B27" s="3">
        <v>389.37878787878788</v>
      </c>
    </row>
    <row r="28" spans="1:2" x14ac:dyDescent="0.3">
      <c r="A28" s="2" t="s">
        <v>241</v>
      </c>
      <c r="B28" s="3">
        <v>385</v>
      </c>
    </row>
    <row r="29" spans="1:2" x14ac:dyDescent="0.3">
      <c r="A29" s="2" t="s">
        <v>42</v>
      </c>
      <c r="B29" s="3">
        <v>382.25806451612902</v>
      </c>
    </row>
    <row r="30" spans="1:2" x14ac:dyDescent="0.3">
      <c r="A30" s="2" t="s">
        <v>24</v>
      </c>
      <c r="B30" s="3">
        <v>380.33152173913044</v>
      </c>
    </row>
    <row r="31" spans="1:2" x14ac:dyDescent="0.3">
      <c r="A31" s="2" t="s">
        <v>544</v>
      </c>
      <c r="B31" s="3">
        <v>380</v>
      </c>
    </row>
    <row r="32" spans="1:2" x14ac:dyDescent="0.3">
      <c r="A32" s="2" t="s">
        <v>30</v>
      </c>
      <c r="B32" s="3">
        <v>377.55172413793105</v>
      </c>
    </row>
    <row r="33" spans="1:2" x14ac:dyDescent="0.3">
      <c r="A33" s="2" t="s">
        <v>169</v>
      </c>
      <c r="B33" s="3">
        <v>377.36842105263156</v>
      </c>
    </row>
    <row r="34" spans="1:2" x14ac:dyDescent="0.3">
      <c r="A34" s="2" t="s">
        <v>313</v>
      </c>
      <c r="B34" s="3">
        <v>375</v>
      </c>
    </row>
    <row r="35" spans="1:2" x14ac:dyDescent="0.3">
      <c r="A35" s="2" t="s">
        <v>45</v>
      </c>
      <c r="B35" s="3">
        <v>360.54545454545456</v>
      </c>
    </row>
    <row r="36" spans="1:2" x14ac:dyDescent="0.3">
      <c r="A36" s="2" t="s">
        <v>1490</v>
      </c>
      <c r="B36" s="3">
        <v>350</v>
      </c>
    </row>
    <row r="37" spans="1:2" x14ac:dyDescent="0.3">
      <c r="A37" s="2" t="s">
        <v>182</v>
      </c>
      <c r="B37" s="3">
        <v>347.05882352941177</v>
      </c>
    </row>
    <row r="38" spans="1:2" x14ac:dyDescent="0.3">
      <c r="A38" s="2" t="s">
        <v>17</v>
      </c>
      <c r="B38" s="3">
        <v>341.96416938110747</v>
      </c>
    </row>
    <row r="39" spans="1:2" x14ac:dyDescent="0.3">
      <c r="A39" s="2" t="s">
        <v>98</v>
      </c>
      <c r="B39" s="3">
        <v>339.12820512820514</v>
      </c>
    </row>
    <row r="40" spans="1:2" x14ac:dyDescent="0.3">
      <c r="A40" s="2" t="s">
        <v>110</v>
      </c>
      <c r="B40" s="3">
        <v>335.17391304347825</v>
      </c>
    </row>
    <row r="41" spans="1:2" x14ac:dyDescent="0.3">
      <c r="A41" s="2" t="s">
        <v>22</v>
      </c>
      <c r="B41" s="3">
        <v>329.27777777777777</v>
      </c>
    </row>
    <row r="42" spans="1:2" x14ac:dyDescent="0.3">
      <c r="A42" s="2" t="s">
        <v>628</v>
      </c>
      <c r="B42" s="3">
        <v>316.66666666666669</v>
      </c>
    </row>
    <row r="43" spans="1:2" x14ac:dyDescent="0.3">
      <c r="A43" s="2" t="s">
        <v>16</v>
      </c>
      <c r="B43" s="3">
        <v>314.25555555555553</v>
      </c>
    </row>
    <row r="44" spans="1:2" x14ac:dyDescent="0.3">
      <c r="A44" s="2" t="s">
        <v>29</v>
      </c>
      <c r="B44" s="3">
        <v>312.17910447761193</v>
      </c>
    </row>
    <row r="45" spans="1:2" x14ac:dyDescent="0.3">
      <c r="A45" s="2" t="s">
        <v>65</v>
      </c>
      <c r="B45" s="3">
        <v>309.0625</v>
      </c>
    </row>
    <row r="46" spans="1:2" x14ac:dyDescent="0.3">
      <c r="A46" s="2" t="s">
        <v>1203</v>
      </c>
      <c r="B46" s="3">
        <v>300</v>
      </c>
    </row>
    <row r="47" spans="1:2" x14ac:dyDescent="0.3">
      <c r="A47" s="2" t="s">
        <v>651</v>
      </c>
      <c r="B47" s="3">
        <v>300</v>
      </c>
    </row>
    <row r="48" spans="1:2" x14ac:dyDescent="0.3">
      <c r="A48" s="2" t="s">
        <v>1021</v>
      </c>
      <c r="B48" s="3">
        <v>300</v>
      </c>
    </row>
    <row r="49" spans="1:2" x14ac:dyDescent="0.3">
      <c r="A49" s="2" t="s">
        <v>184</v>
      </c>
      <c r="B49" s="3">
        <v>296.17241379310343</v>
      </c>
    </row>
    <row r="50" spans="1:2" x14ac:dyDescent="0.3">
      <c r="A50" s="2" t="s">
        <v>34</v>
      </c>
      <c r="B50" s="3">
        <v>295.42045454545456</v>
      </c>
    </row>
    <row r="51" spans="1:2" x14ac:dyDescent="0.3">
      <c r="A51" s="2" t="s">
        <v>68</v>
      </c>
      <c r="B51" s="3">
        <v>292.50793650793651</v>
      </c>
    </row>
    <row r="52" spans="1:2" x14ac:dyDescent="0.3">
      <c r="A52" s="2" t="s">
        <v>140</v>
      </c>
      <c r="B52" s="3">
        <v>283.6875</v>
      </c>
    </row>
    <row r="53" spans="1:2" x14ac:dyDescent="0.3">
      <c r="A53" s="2" t="s">
        <v>655</v>
      </c>
      <c r="B53" s="3">
        <v>275</v>
      </c>
    </row>
    <row r="54" spans="1:2" x14ac:dyDescent="0.3">
      <c r="A54" s="2" t="s">
        <v>132</v>
      </c>
      <c r="B54" s="3">
        <v>266.66666666666669</v>
      </c>
    </row>
    <row r="55" spans="1:2" x14ac:dyDescent="0.3">
      <c r="A55" s="2" t="s">
        <v>57</v>
      </c>
      <c r="B55" s="3">
        <v>265.64593301435406</v>
      </c>
    </row>
    <row r="56" spans="1:2" x14ac:dyDescent="0.3">
      <c r="A56" s="2" t="s">
        <v>33</v>
      </c>
      <c r="B56" s="3">
        <v>261.49404761904759</v>
      </c>
    </row>
    <row r="57" spans="1:2" x14ac:dyDescent="0.3">
      <c r="A57" s="2" t="s">
        <v>120</v>
      </c>
      <c r="B57" s="3">
        <v>253.58015267175571</v>
      </c>
    </row>
    <row r="58" spans="1:2" x14ac:dyDescent="0.3">
      <c r="A58" s="2" t="s">
        <v>810</v>
      </c>
      <c r="B58" s="3">
        <v>250</v>
      </c>
    </row>
    <row r="59" spans="1:2" x14ac:dyDescent="0.3">
      <c r="A59" s="2" t="s">
        <v>812</v>
      </c>
      <c r="B59" s="3">
        <v>250</v>
      </c>
    </row>
    <row r="60" spans="1:2" x14ac:dyDescent="0.3">
      <c r="A60" s="2" t="s">
        <v>809</v>
      </c>
      <c r="B60" s="3">
        <v>250</v>
      </c>
    </row>
    <row r="61" spans="1:2" x14ac:dyDescent="0.3">
      <c r="A61" s="2" t="s">
        <v>47</v>
      </c>
      <c r="B61" s="3">
        <v>241.27363184079601</v>
      </c>
    </row>
    <row r="62" spans="1:2" x14ac:dyDescent="0.3">
      <c r="A62" s="2" t="s">
        <v>55</v>
      </c>
      <c r="B62" s="3">
        <v>240.45833333333334</v>
      </c>
    </row>
    <row r="63" spans="1:2" x14ac:dyDescent="0.3">
      <c r="A63" s="2" t="s">
        <v>403</v>
      </c>
      <c r="B63" s="3">
        <v>240</v>
      </c>
    </row>
    <row r="64" spans="1:2" x14ac:dyDescent="0.3">
      <c r="A64" s="2" t="s">
        <v>401</v>
      </c>
      <c r="B64" s="3">
        <v>237.5</v>
      </c>
    </row>
    <row r="65" spans="1:2" x14ac:dyDescent="0.3">
      <c r="A65" s="2" t="s">
        <v>58</v>
      </c>
      <c r="B65" s="3">
        <v>236</v>
      </c>
    </row>
    <row r="66" spans="1:2" x14ac:dyDescent="0.3">
      <c r="A66" s="2" t="s">
        <v>436</v>
      </c>
      <c r="B66" s="3">
        <v>222.73529411764707</v>
      </c>
    </row>
    <row r="67" spans="1:2" x14ac:dyDescent="0.3">
      <c r="A67" s="2" t="s">
        <v>350</v>
      </c>
      <c r="B67" s="3">
        <v>218.27586206896552</v>
      </c>
    </row>
    <row r="68" spans="1:2" x14ac:dyDescent="0.3">
      <c r="A68" s="2" t="s">
        <v>615</v>
      </c>
      <c r="B68" s="3">
        <v>216.66666666666666</v>
      </c>
    </row>
    <row r="69" spans="1:2" x14ac:dyDescent="0.3">
      <c r="A69" s="2" t="s">
        <v>358</v>
      </c>
      <c r="B69" s="3">
        <v>216.66666666666666</v>
      </c>
    </row>
    <row r="70" spans="1:2" x14ac:dyDescent="0.3">
      <c r="A70" s="2" t="s">
        <v>606</v>
      </c>
      <c r="B70" s="3">
        <v>200</v>
      </c>
    </row>
    <row r="71" spans="1:2" x14ac:dyDescent="0.3">
      <c r="A71" s="2" t="s">
        <v>657</v>
      </c>
      <c r="B71" s="3">
        <v>200</v>
      </c>
    </row>
    <row r="72" spans="1:2" x14ac:dyDescent="0.3">
      <c r="A72" s="2" t="s">
        <v>890</v>
      </c>
      <c r="B72" s="3">
        <v>200</v>
      </c>
    </row>
    <row r="73" spans="1:2" x14ac:dyDescent="0.3">
      <c r="A73" s="2" t="s">
        <v>1455</v>
      </c>
      <c r="B73" s="3">
        <v>200</v>
      </c>
    </row>
    <row r="74" spans="1:2" x14ac:dyDescent="0.3">
      <c r="A74" s="2" t="s">
        <v>404</v>
      </c>
      <c r="B74" s="3">
        <v>195</v>
      </c>
    </row>
    <row r="75" spans="1:2" x14ac:dyDescent="0.3">
      <c r="A75" s="2" t="s">
        <v>70</v>
      </c>
      <c r="B75" s="3">
        <v>186.84210526315789</v>
      </c>
    </row>
    <row r="76" spans="1:2" x14ac:dyDescent="0.3">
      <c r="A76" s="2" t="s">
        <v>611</v>
      </c>
      <c r="B76" s="3">
        <v>175</v>
      </c>
    </row>
    <row r="77" spans="1:2" x14ac:dyDescent="0.3">
      <c r="A77" s="2" t="s">
        <v>1503</v>
      </c>
      <c r="B77" s="3">
        <v>116.66666666666667</v>
      </c>
    </row>
    <row r="78" spans="1:2" x14ac:dyDescent="0.3">
      <c r="A78" s="2" t="s">
        <v>1594</v>
      </c>
      <c r="B78" s="3">
        <v>318.33109303148211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3BB598-DE11-4A66-9FD8-F882B059DF98}">
  <dimension ref="A2:B77"/>
  <sheetViews>
    <sheetView workbookViewId="0">
      <selection activeCell="E15" sqref="E15"/>
    </sheetView>
  </sheetViews>
  <sheetFormatPr defaultRowHeight="14.4" x14ac:dyDescent="0.3"/>
  <cols>
    <col min="1" max="1" width="14.5546875" bestFit="1" customWidth="1"/>
    <col min="2" max="2" width="14.77734375" bestFit="1" customWidth="1"/>
  </cols>
  <sheetData>
    <row r="2" spans="1:2" x14ac:dyDescent="0.3">
      <c r="A2" s="4" t="s">
        <v>1593</v>
      </c>
      <c r="B2" t="s">
        <v>1595</v>
      </c>
    </row>
    <row r="3" spans="1:2" x14ac:dyDescent="0.3">
      <c r="A3" s="2" t="s">
        <v>1503</v>
      </c>
      <c r="B3" s="6">
        <v>116.66666666666667</v>
      </c>
    </row>
    <row r="4" spans="1:2" x14ac:dyDescent="0.3">
      <c r="A4" s="2" t="s">
        <v>611</v>
      </c>
      <c r="B4" s="6">
        <v>175</v>
      </c>
    </row>
    <row r="5" spans="1:2" x14ac:dyDescent="0.3">
      <c r="A5" s="2" t="s">
        <v>70</v>
      </c>
      <c r="B5" s="6">
        <v>186.84210526315789</v>
      </c>
    </row>
    <row r="6" spans="1:2" x14ac:dyDescent="0.3">
      <c r="A6" s="2" t="s">
        <v>404</v>
      </c>
      <c r="B6" s="6">
        <v>195</v>
      </c>
    </row>
    <row r="7" spans="1:2" x14ac:dyDescent="0.3">
      <c r="A7" s="2" t="s">
        <v>890</v>
      </c>
      <c r="B7" s="6">
        <v>200</v>
      </c>
    </row>
    <row r="8" spans="1:2" x14ac:dyDescent="0.3">
      <c r="A8" s="2" t="s">
        <v>1455</v>
      </c>
      <c r="B8" s="6">
        <v>200</v>
      </c>
    </row>
    <row r="9" spans="1:2" x14ac:dyDescent="0.3">
      <c r="A9" s="2" t="s">
        <v>657</v>
      </c>
      <c r="B9" s="6">
        <v>200</v>
      </c>
    </row>
    <row r="10" spans="1:2" x14ac:dyDescent="0.3">
      <c r="A10" s="2" t="s">
        <v>606</v>
      </c>
      <c r="B10" s="6">
        <v>200</v>
      </c>
    </row>
    <row r="11" spans="1:2" x14ac:dyDescent="0.3">
      <c r="A11" s="2" t="s">
        <v>358</v>
      </c>
      <c r="B11" s="6">
        <v>216.66666666666666</v>
      </c>
    </row>
    <row r="12" spans="1:2" x14ac:dyDescent="0.3">
      <c r="A12" s="2" t="s">
        <v>615</v>
      </c>
      <c r="B12" s="6">
        <v>216.66666666666666</v>
      </c>
    </row>
    <row r="13" spans="1:2" x14ac:dyDescent="0.3">
      <c r="A13" s="2" t="s">
        <v>350</v>
      </c>
      <c r="B13" s="6">
        <v>218.27586206896552</v>
      </c>
    </row>
    <row r="14" spans="1:2" x14ac:dyDescent="0.3">
      <c r="A14" s="2" t="s">
        <v>436</v>
      </c>
      <c r="B14" s="6">
        <v>222.73529411764707</v>
      </c>
    </row>
    <row r="15" spans="1:2" x14ac:dyDescent="0.3">
      <c r="A15" s="2" t="s">
        <v>58</v>
      </c>
      <c r="B15" s="6">
        <v>236</v>
      </c>
    </row>
    <row r="16" spans="1:2" x14ac:dyDescent="0.3">
      <c r="A16" s="2" t="s">
        <v>401</v>
      </c>
      <c r="B16" s="6">
        <v>237.5</v>
      </c>
    </row>
    <row r="17" spans="1:2" x14ac:dyDescent="0.3">
      <c r="A17" s="2" t="s">
        <v>403</v>
      </c>
      <c r="B17" s="6">
        <v>240</v>
      </c>
    </row>
    <row r="18" spans="1:2" x14ac:dyDescent="0.3">
      <c r="A18" s="2" t="s">
        <v>55</v>
      </c>
      <c r="B18" s="6">
        <v>240.45833333333334</v>
      </c>
    </row>
    <row r="19" spans="1:2" x14ac:dyDescent="0.3">
      <c r="A19" s="2" t="s">
        <v>47</v>
      </c>
      <c r="B19" s="6">
        <v>241.27363184079601</v>
      </c>
    </row>
    <row r="20" spans="1:2" x14ac:dyDescent="0.3">
      <c r="A20" s="2" t="s">
        <v>809</v>
      </c>
      <c r="B20" s="6">
        <v>250</v>
      </c>
    </row>
    <row r="21" spans="1:2" x14ac:dyDescent="0.3">
      <c r="A21" s="2" t="s">
        <v>812</v>
      </c>
      <c r="B21" s="6">
        <v>250</v>
      </c>
    </row>
    <row r="22" spans="1:2" x14ac:dyDescent="0.3">
      <c r="A22" s="2" t="s">
        <v>810</v>
      </c>
      <c r="B22" s="6">
        <v>250</v>
      </c>
    </row>
    <row r="23" spans="1:2" x14ac:dyDescent="0.3">
      <c r="A23" s="2" t="s">
        <v>120</v>
      </c>
      <c r="B23" s="6">
        <v>253.58015267175571</v>
      </c>
    </row>
    <row r="24" spans="1:2" x14ac:dyDescent="0.3">
      <c r="A24" s="2" t="s">
        <v>33</v>
      </c>
      <c r="B24" s="6">
        <v>261.49404761904759</v>
      </c>
    </row>
    <row r="25" spans="1:2" x14ac:dyDescent="0.3">
      <c r="A25" s="2" t="s">
        <v>57</v>
      </c>
      <c r="B25" s="6">
        <v>265.64593301435406</v>
      </c>
    </row>
    <row r="26" spans="1:2" x14ac:dyDescent="0.3">
      <c r="A26" s="2" t="s">
        <v>132</v>
      </c>
      <c r="B26" s="6">
        <v>266.66666666666669</v>
      </c>
    </row>
    <row r="27" spans="1:2" x14ac:dyDescent="0.3">
      <c r="A27" s="2" t="s">
        <v>655</v>
      </c>
      <c r="B27" s="6">
        <v>275</v>
      </c>
    </row>
    <row r="28" spans="1:2" x14ac:dyDescent="0.3">
      <c r="A28" s="2" t="s">
        <v>140</v>
      </c>
      <c r="B28" s="6">
        <v>283.6875</v>
      </c>
    </row>
    <row r="29" spans="1:2" x14ac:dyDescent="0.3">
      <c r="A29" s="2" t="s">
        <v>68</v>
      </c>
      <c r="B29" s="6">
        <v>292.50793650793651</v>
      </c>
    </row>
    <row r="30" spans="1:2" x14ac:dyDescent="0.3">
      <c r="A30" s="2" t="s">
        <v>34</v>
      </c>
      <c r="B30" s="6">
        <v>295.42045454545456</v>
      </c>
    </row>
    <row r="31" spans="1:2" x14ac:dyDescent="0.3">
      <c r="A31" s="2" t="s">
        <v>184</v>
      </c>
      <c r="B31" s="6">
        <v>296.17241379310343</v>
      </c>
    </row>
    <row r="32" spans="1:2" x14ac:dyDescent="0.3">
      <c r="A32" s="2" t="s">
        <v>1203</v>
      </c>
      <c r="B32" s="6">
        <v>300</v>
      </c>
    </row>
    <row r="33" spans="1:2" x14ac:dyDescent="0.3">
      <c r="A33" s="2" t="s">
        <v>651</v>
      </c>
      <c r="B33" s="6">
        <v>300</v>
      </c>
    </row>
    <row r="34" spans="1:2" x14ac:dyDescent="0.3">
      <c r="A34" s="2" t="s">
        <v>1021</v>
      </c>
      <c r="B34" s="6">
        <v>300</v>
      </c>
    </row>
    <row r="35" spans="1:2" x14ac:dyDescent="0.3">
      <c r="A35" s="2" t="s">
        <v>65</v>
      </c>
      <c r="B35" s="6">
        <v>309.0625</v>
      </c>
    </row>
    <row r="36" spans="1:2" x14ac:dyDescent="0.3">
      <c r="A36" s="2" t="s">
        <v>29</v>
      </c>
      <c r="B36" s="6">
        <v>312.17910447761193</v>
      </c>
    </row>
    <row r="37" spans="1:2" x14ac:dyDescent="0.3">
      <c r="A37" s="2" t="s">
        <v>16</v>
      </c>
      <c r="B37" s="6">
        <v>314.25555555555553</v>
      </c>
    </row>
    <row r="38" spans="1:2" x14ac:dyDescent="0.3">
      <c r="A38" s="2" t="s">
        <v>628</v>
      </c>
      <c r="B38" s="6">
        <v>316.66666666666669</v>
      </c>
    </row>
    <row r="39" spans="1:2" x14ac:dyDescent="0.3">
      <c r="A39" s="2" t="s">
        <v>22</v>
      </c>
      <c r="B39" s="6">
        <v>329.27777777777777</v>
      </c>
    </row>
    <row r="40" spans="1:2" x14ac:dyDescent="0.3">
      <c r="A40" s="2" t="s">
        <v>110</v>
      </c>
      <c r="B40" s="6">
        <v>335.17391304347825</v>
      </c>
    </row>
    <row r="41" spans="1:2" x14ac:dyDescent="0.3">
      <c r="A41" s="2" t="s">
        <v>98</v>
      </c>
      <c r="B41" s="6">
        <v>339.12820512820514</v>
      </c>
    </row>
    <row r="42" spans="1:2" x14ac:dyDescent="0.3">
      <c r="A42" s="2" t="s">
        <v>17</v>
      </c>
      <c r="B42" s="6">
        <v>341.96416938110747</v>
      </c>
    </row>
    <row r="43" spans="1:2" x14ac:dyDescent="0.3">
      <c r="A43" s="2" t="s">
        <v>182</v>
      </c>
      <c r="B43" s="6">
        <v>347.05882352941177</v>
      </c>
    </row>
    <row r="44" spans="1:2" x14ac:dyDescent="0.3">
      <c r="A44" s="2" t="s">
        <v>1490</v>
      </c>
      <c r="B44" s="6">
        <v>350</v>
      </c>
    </row>
    <row r="45" spans="1:2" x14ac:dyDescent="0.3">
      <c r="A45" s="2" t="s">
        <v>45</v>
      </c>
      <c r="B45" s="6">
        <v>360.54545454545456</v>
      </c>
    </row>
    <row r="46" spans="1:2" x14ac:dyDescent="0.3">
      <c r="A46" s="2" t="s">
        <v>313</v>
      </c>
      <c r="B46" s="6">
        <v>375</v>
      </c>
    </row>
    <row r="47" spans="1:2" x14ac:dyDescent="0.3">
      <c r="A47" s="2" t="s">
        <v>169</v>
      </c>
      <c r="B47" s="6">
        <v>377.36842105263156</v>
      </c>
    </row>
    <row r="48" spans="1:2" x14ac:dyDescent="0.3">
      <c r="A48" s="2" t="s">
        <v>30</v>
      </c>
      <c r="B48" s="6">
        <v>377.55172413793105</v>
      </c>
    </row>
    <row r="49" spans="1:2" x14ac:dyDescent="0.3">
      <c r="A49" s="2" t="s">
        <v>544</v>
      </c>
      <c r="B49" s="6">
        <v>380</v>
      </c>
    </row>
    <row r="50" spans="1:2" x14ac:dyDescent="0.3">
      <c r="A50" s="2" t="s">
        <v>24</v>
      </c>
      <c r="B50" s="6">
        <v>380.33152173913044</v>
      </c>
    </row>
    <row r="51" spans="1:2" x14ac:dyDescent="0.3">
      <c r="A51" s="2" t="s">
        <v>42</v>
      </c>
      <c r="B51" s="6">
        <v>382.25806451612902</v>
      </c>
    </row>
    <row r="52" spans="1:2" x14ac:dyDescent="0.3">
      <c r="A52" s="2" t="s">
        <v>241</v>
      </c>
      <c r="B52" s="6">
        <v>385</v>
      </c>
    </row>
    <row r="53" spans="1:2" x14ac:dyDescent="0.3">
      <c r="A53" s="2" t="s">
        <v>28</v>
      </c>
      <c r="B53" s="6">
        <v>389.37878787878788</v>
      </c>
    </row>
    <row r="54" spans="1:2" x14ac:dyDescent="0.3">
      <c r="A54" s="2" t="s">
        <v>348</v>
      </c>
      <c r="B54" s="6">
        <v>400</v>
      </c>
    </row>
    <row r="55" spans="1:2" x14ac:dyDescent="0.3">
      <c r="A55" s="2" t="s">
        <v>527</v>
      </c>
      <c r="B55" s="6">
        <v>407.69230769230768</v>
      </c>
    </row>
    <row r="56" spans="1:2" x14ac:dyDescent="0.3">
      <c r="A56" s="2" t="s">
        <v>13</v>
      </c>
      <c r="B56" s="6">
        <v>413.33333333333331</v>
      </c>
    </row>
    <row r="57" spans="1:2" x14ac:dyDescent="0.3">
      <c r="A57" s="2" t="s">
        <v>59</v>
      </c>
      <c r="B57" s="6">
        <v>415.51724137931035</v>
      </c>
    </row>
    <row r="58" spans="1:2" x14ac:dyDescent="0.3">
      <c r="A58" s="2" t="s">
        <v>235</v>
      </c>
      <c r="B58" s="6">
        <v>429.8</v>
      </c>
    </row>
    <row r="59" spans="1:2" x14ac:dyDescent="0.3">
      <c r="A59" s="2" t="s">
        <v>331</v>
      </c>
      <c r="B59" s="6">
        <v>433.33333333333331</v>
      </c>
    </row>
    <row r="60" spans="1:2" x14ac:dyDescent="0.3">
      <c r="A60" s="2" t="s">
        <v>52</v>
      </c>
      <c r="B60" s="6">
        <v>439.48979591836735</v>
      </c>
    </row>
    <row r="61" spans="1:2" x14ac:dyDescent="0.3">
      <c r="A61" s="2" t="s">
        <v>38</v>
      </c>
      <c r="B61" s="6">
        <v>447.72222222222223</v>
      </c>
    </row>
    <row r="62" spans="1:2" x14ac:dyDescent="0.3">
      <c r="A62" s="2" t="s">
        <v>183</v>
      </c>
      <c r="B62" s="6">
        <v>462.25</v>
      </c>
    </row>
    <row r="63" spans="1:2" x14ac:dyDescent="0.3">
      <c r="A63" s="2" t="s">
        <v>506</v>
      </c>
      <c r="B63" s="6">
        <v>462.5</v>
      </c>
    </row>
    <row r="64" spans="1:2" x14ac:dyDescent="0.3">
      <c r="A64" s="2" t="s">
        <v>150</v>
      </c>
      <c r="B64" s="6">
        <v>487.5</v>
      </c>
    </row>
    <row r="65" spans="1:2" x14ac:dyDescent="0.3">
      <c r="A65" s="2" t="s">
        <v>622</v>
      </c>
      <c r="B65" s="6">
        <v>500</v>
      </c>
    </row>
    <row r="66" spans="1:2" x14ac:dyDescent="0.3">
      <c r="A66" s="2" t="s">
        <v>623</v>
      </c>
      <c r="B66" s="6">
        <v>500</v>
      </c>
    </row>
    <row r="67" spans="1:2" x14ac:dyDescent="0.3">
      <c r="A67" s="2" t="s">
        <v>246</v>
      </c>
      <c r="B67" s="6">
        <v>500</v>
      </c>
    </row>
    <row r="68" spans="1:2" x14ac:dyDescent="0.3">
      <c r="A68" s="2" t="s">
        <v>888</v>
      </c>
      <c r="B68" s="6">
        <v>500</v>
      </c>
    </row>
    <row r="69" spans="1:2" x14ac:dyDescent="0.3">
      <c r="A69" s="2" t="s">
        <v>529</v>
      </c>
      <c r="B69" s="6">
        <v>500</v>
      </c>
    </row>
    <row r="70" spans="1:2" x14ac:dyDescent="0.3">
      <c r="A70" s="2" t="s">
        <v>308</v>
      </c>
      <c r="B70" s="6">
        <v>550</v>
      </c>
    </row>
    <row r="71" spans="1:2" x14ac:dyDescent="0.3">
      <c r="A71" s="2" t="s">
        <v>19</v>
      </c>
      <c r="B71" s="6">
        <v>585</v>
      </c>
    </row>
    <row r="72" spans="1:2" x14ac:dyDescent="0.3">
      <c r="A72" s="2" t="s">
        <v>15</v>
      </c>
      <c r="B72" s="6">
        <v>600</v>
      </c>
    </row>
    <row r="73" spans="1:2" x14ac:dyDescent="0.3">
      <c r="A73" s="2" t="s">
        <v>1119</v>
      </c>
      <c r="B73" s="6">
        <v>600</v>
      </c>
    </row>
    <row r="74" spans="1:2" x14ac:dyDescent="0.3">
      <c r="A74" s="2" t="s">
        <v>18</v>
      </c>
      <c r="B74" s="6">
        <v>680</v>
      </c>
    </row>
    <row r="75" spans="1:2" x14ac:dyDescent="0.3">
      <c r="A75" s="2" t="s">
        <v>40</v>
      </c>
      <c r="B75" s="6">
        <v>1200</v>
      </c>
    </row>
    <row r="76" spans="1:2" x14ac:dyDescent="0.3">
      <c r="A76" s="2" t="s">
        <v>210</v>
      </c>
      <c r="B76" s="6">
        <v>1500</v>
      </c>
    </row>
    <row r="77" spans="1:2" x14ac:dyDescent="0.3">
      <c r="A77" s="2" t="s">
        <v>1594</v>
      </c>
      <c r="B77" s="6">
        <v>318.33109303148211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swiggy Restaurants</vt:lpstr>
      <vt:lpstr>Sheet8</vt:lpstr>
      <vt:lpstr>Sheet7</vt:lpstr>
      <vt:lpstr>Sheet6</vt:lpstr>
      <vt:lpstr>Sheet4</vt:lpstr>
      <vt:lpstr>Sheet3</vt:lpstr>
      <vt:lpstr>KPI</vt:lpstr>
      <vt:lpstr>coloumn chart 1</vt:lpstr>
      <vt:lpstr>coloumn chart 2</vt:lpstr>
      <vt:lpstr>bar chart 1</vt:lpstr>
      <vt:lpstr>bar chart 2</vt:lpstr>
      <vt:lpstr>bar chart 3</vt:lpstr>
      <vt:lpstr>pie chart</vt:lpstr>
      <vt:lpstr>Sheet2</vt:lpstr>
      <vt:lpstr>donut chart</vt:lpstr>
      <vt:lpstr>Histogram</vt:lpstr>
      <vt:lpstr>Sheet5</vt:lpstr>
      <vt:lpstr>Sheet9</vt:lpstr>
      <vt:lpstr>Dashboard</vt:lpstr>
      <vt:lpstr>slicers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mani teja</dc:creator>
  <cp:lastModifiedBy>mani teja</cp:lastModifiedBy>
  <dcterms:created xsi:type="dcterms:W3CDTF">2025-07-10T10:32:20Z</dcterms:created>
  <dcterms:modified xsi:type="dcterms:W3CDTF">2025-07-20T07:06:57Z</dcterms:modified>
</cp:coreProperties>
</file>