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Tache" sheetId="1" r:id="rId4"/>
    <sheet state="visible" name="avancement" sheetId="2" r:id="rId5"/>
    <sheet state="visible" name="pourcentage des reste a faire" sheetId="3" r:id="rId6"/>
    <sheet state="visible" name="Estimation de temp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<sst xmlns="http://schemas.openxmlformats.org/spreadsheetml/2006/main" count="258" uniqueCount="67">
  <si>
    <t>Colonne 1</t>
  </si>
  <si>
    <t>Page</t>
  </si>
  <si>
    <t>Type</t>
  </si>
  <si>
    <t>description</t>
  </si>
  <si>
    <t>Qui</t>
  </si>
  <si>
    <t>Estimation</t>
  </si>
  <si>
    <t>Temps passé</t>
  </si>
  <si>
    <t>Reste a faire</t>
  </si>
  <si>
    <t>Avancement</t>
  </si>
  <si>
    <t>vente</t>
  </si>
  <si>
    <t>vente-animal</t>
  </si>
  <si>
    <t>Model</t>
  </si>
  <si>
    <t>vente automatique à une date donnes</t>
  </si>
  <si>
    <t>Faniry 3173</t>
  </si>
  <si>
    <t>Base</t>
  </si>
  <si>
    <t>fonction vente auto</t>
  </si>
  <si>
    <t>Manjaka 3102</t>
  </si>
  <si>
    <t>intégration</t>
  </si>
  <si>
    <t>Aina 3106</t>
  </si>
  <si>
    <t>gestion-animal</t>
  </si>
  <si>
    <t>insertion-animal</t>
  </si>
  <si>
    <t>Affichage</t>
  </si>
  <si>
    <t>HTML, CSS, JS</t>
  </si>
  <si>
    <t xml:space="preserve">recuperer les information de l'animal et le sauvegarder dans la table </t>
  </si>
  <si>
    <t>insertion des donne de l'animal dans la table animal</t>
  </si>
  <si>
    <t>detail-animal</t>
  </si>
  <si>
    <t>recherche d'un animal dans la base avec son ID</t>
  </si>
  <si>
    <t>get tout les infos d'un animal</t>
  </si>
  <si>
    <t xml:space="preserve">utilisation de AJAX pour le filtrage </t>
  </si>
  <si>
    <t>nourrir-animal</t>
  </si>
  <si>
    <t>nourir automatique</t>
  </si>
  <si>
    <t>insert transaction, update statuts</t>
  </si>
  <si>
    <t>alimentation</t>
  </si>
  <si>
    <t>achat-alomentation</t>
  </si>
  <si>
    <t xml:space="preserve">ajout d'un aliments dans stock de l'eleveur </t>
  </si>
  <si>
    <t>ajout dans la base stock_alimentation</t>
  </si>
  <si>
    <t>voir-stock</t>
  </si>
  <si>
    <t>recuperer les aliments du stock de l'eleveur</t>
  </si>
  <si>
    <t>select en fonction de id de l'eleveur</t>
  </si>
  <si>
    <t>gestion-elevage</t>
  </si>
  <si>
    <t>dashboard</t>
  </si>
  <si>
    <t>situation de chaque animaux, ventes, depenses, Gains, conclusions de la situation</t>
  </si>
  <si>
    <t xml:space="preserve">selection dans: transaction_animal, stock_alimentation, animal_alimentation, </t>
  </si>
  <si>
    <t>AJAX</t>
  </si>
  <si>
    <t>historique-transaction</t>
  </si>
  <si>
    <t>historiques des transaction à une date donnees</t>
  </si>
  <si>
    <t>selection dans  transaction_animal</t>
  </si>
  <si>
    <t>insert capital</t>
  </si>
  <si>
    <t>ajout de capitle pour commencer</t>
  </si>
  <si>
    <t>insertion de capitale dans la table</t>
  </si>
  <si>
    <t>Acceuil</t>
  </si>
  <si>
    <t>page</t>
  </si>
  <si>
    <t>liste des animaux</t>
  </si>
  <si>
    <t>selection des animaux</t>
  </si>
  <si>
    <t>achat animal</t>
  </si>
  <si>
    <t>formulaire et upload image</t>
  </si>
  <si>
    <t>insertion dans la table animal</t>
  </si>
  <si>
    <t>insertion categorie animal</t>
  </si>
  <si>
    <t>formulaire</t>
  </si>
  <si>
    <t>insertion dans la table categorie_animal</t>
  </si>
  <si>
    <t>SUM de Reste a faire</t>
  </si>
  <si>
    <t>Total pour alimentation</t>
  </si>
  <si>
    <t>Total pour gestion-animal</t>
  </si>
  <si>
    <t>Total pour gestion-elevage</t>
  </si>
  <si>
    <t>Total pour vente</t>
  </si>
  <si>
    <t>Total général</t>
  </si>
  <si>
    <t>SUM de Estimation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</si>
</sst>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8.0"/>
      <color theme="1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  <font>
      <sz val="8.0"/>
      <color rgb="FF4C535E"/>
      <name val="Helvetica Neue"/>
    </font>
    <font>
      <sz val="8.0"/>
      <color theme="1"/>
      <name val="Helvetica Neue"/>
    </font>
    <font>
      <sz val="8.0"/>
      <color rgb="FF3E4186"/>
      <name val="Helvetica Neue"/>
    </font>
    <font>
      <color theme="1"/>
      <name val="Arial"/>
    </font>
    <font>
      <sz val="8.0"/>
      <color rgb="FF254495"/>
      <name val="Helvetica Neue"/>
    </font>
    <font>
      <sz val="11.0"/>
      <color rgb="FFDCDCAA"/>
      <name val="Consolas"/>
    </font>
    <font>
      <sz val="8.0"/>
      <color rgb="FF434343"/>
      <name val="Helvetica Neue"/>
    </font>
    <font>
      <sz val="8.0"/>
      <color theme="1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top" wrapText="0"/>
    </xf>
    <xf borderId="2" fillId="0" fontId="1" numFmtId="0" xfId="0" applyAlignment="1" applyBorder="1" applyFont="1">
      <alignment horizontal="left" readingOrder="0" shrinkToFit="0" vertical="top" wrapText="0"/>
    </xf>
    <xf borderId="3" fillId="0" fontId="1" numFmtId="0" xfId="0" applyAlignment="1" applyBorder="1" applyFont="1">
      <alignment horizontal="left"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4" fillId="0" fontId="2" numFmtId="9" xfId="0" applyAlignment="1" applyBorder="1" applyFont="1" applyNumberFormat="1">
      <alignment readingOrder="0" shrinkToFit="0" vertical="top" wrapText="0"/>
    </xf>
    <xf borderId="4" fillId="0" fontId="3" numFmtId="0" xfId="0" applyAlignment="1" applyBorder="1" applyFont="1">
      <alignment shrinkToFit="0" vertical="top" wrapText="0"/>
    </xf>
    <xf borderId="4" fillId="2" fontId="4" numFmtId="0" xfId="0" applyAlignment="1" applyBorder="1" applyFill="1" applyFont="1">
      <alignment readingOrder="0" shrinkToFit="0" vertical="top" wrapText="0"/>
    </xf>
    <xf borderId="4" fillId="2" fontId="5" numFmtId="0" xfId="0" applyAlignment="1" applyBorder="1" applyFont="1">
      <alignment shrinkToFit="0" vertical="top" wrapText="0"/>
    </xf>
    <xf borderId="4" fillId="2" fontId="6" numFmtId="0" xfId="0" applyAlignment="1" applyBorder="1" applyFont="1">
      <alignment shrinkToFit="0" vertical="top" wrapText="0"/>
    </xf>
    <xf borderId="4" fillId="2" fontId="5" numFmtId="0" xfId="0" applyAlignment="1" applyBorder="1" applyFont="1">
      <alignment horizontal="right" shrinkToFit="0" vertical="top" wrapText="0"/>
    </xf>
    <xf borderId="4" fillId="2" fontId="7" numFmtId="0" xfId="0" applyAlignment="1" applyBorder="1" applyFont="1">
      <alignment readingOrder="0" shrinkToFit="0" vertical="top" wrapText="0"/>
    </xf>
    <xf borderId="4" fillId="2" fontId="5" numFmtId="0" xfId="0" applyAlignment="1" applyBorder="1" applyFont="1">
      <alignment horizontal="right" readingOrder="0" shrinkToFit="0" vertical="top" wrapText="0"/>
    </xf>
    <xf borderId="4" fillId="2" fontId="5" numFmtId="9" xfId="0" applyAlignment="1" applyBorder="1" applyFont="1" applyNumberFormat="1">
      <alignment horizontal="right" shrinkToFit="0" vertical="top" wrapText="0"/>
    </xf>
    <xf borderId="4" fillId="3" fontId="4" numFmtId="0" xfId="0" applyAlignment="1" applyBorder="1" applyFill="1" applyFont="1">
      <alignment readingOrder="0" shrinkToFit="0" vertical="top" wrapText="0"/>
    </xf>
    <xf borderId="4" fillId="3" fontId="5" numFmtId="0" xfId="0" applyAlignment="1" applyBorder="1" applyFont="1">
      <alignment shrinkToFit="0" vertical="top" wrapText="0"/>
    </xf>
    <xf borderId="4" fillId="3" fontId="5" numFmtId="0" xfId="0" applyAlignment="1" applyBorder="1" applyFont="1">
      <alignment readingOrder="0" shrinkToFit="0" vertical="top" wrapText="0"/>
    </xf>
    <xf borderId="4" fillId="3" fontId="6" numFmtId="0" xfId="0" applyAlignment="1" applyBorder="1" applyFont="1">
      <alignment readingOrder="0" shrinkToFit="0" vertical="top" wrapText="0"/>
    </xf>
    <xf borderId="4" fillId="3" fontId="5" numFmtId="0" xfId="0" applyAlignment="1" applyBorder="1" applyFont="1">
      <alignment horizontal="right" readingOrder="0" shrinkToFit="0" vertical="top" wrapText="0"/>
    </xf>
    <xf borderId="4" fillId="3" fontId="7" numFmtId="0" xfId="0" applyAlignment="1" applyBorder="1" applyFont="1">
      <alignment readingOrder="0" shrinkToFit="0" vertical="top" wrapText="0"/>
    </xf>
    <xf borderId="4" fillId="3" fontId="5" numFmtId="9" xfId="0" applyAlignment="1" applyBorder="1" applyFont="1" applyNumberFormat="1">
      <alignment horizontal="right" shrinkToFit="0" vertical="top" wrapText="0"/>
    </xf>
    <xf borderId="4" fillId="2" fontId="8" numFmtId="0" xfId="0" applyAlignment="1" applyBorder="1" applyFont="1">
      <alignment shrinkToFit="0" vertical="top" wrapText="0"/>
    </xf>
    <xf borderId="4" fillId="2" fontId="5" numFmtId="0" xfId="0" applyAlignment="1" applyBorder="1" applyFont="1">
      <alignment horizontal="right" shrinkToFit="0" vertical="top" wrapText="0"/>
    </xf>
    <xf borderId="5" fillId="3" fontId="9" numFmtId="0" xfId="0" applyAlignment="1" applyBorder="1" applyFont="1">
      <alignment readingOrder="0" shrinkToFit="0" vertical="center" wrapText="0"/>
    </xf>
    <xf borderId="4" fillId="3" fontId="8" numFmtId="0" xfId="0" applyAlignment="1" applyBorder="1" applyFont="1">
      <alignment shrinkToFit="0" vertical="top" wrapText="0"/>
    </xf>
    <xf borderId="4" fillId="3" fontId="5" numFmtId="0" xfId="0" applyAlignment="1" applyBorder="1" applyFont="1">
      <alignment horizontal="right" shrinkToFit="0" vertical="top" wrapText="0"/>
    </xf>
    <xf borderId="4" fillId="2" fontId="6" numFmtId="0" xfId="0" applyAlignment="1" applyBorder="1" applyFont="1">
      <alignment readingOrder="0" shrinkToFit="0" vertical="top" wrapText="0"/>
    </xf>
    <xf borderId="4" fillId="2" fontId="5" numFmtId="0" xfId="0" applyAlignment="1" applyBorder="1" applyFont="1">
      <alignment horizontal="right" readingOrder="0" shrinkToFit="0" vertical="top" wrapText="0"/>
    </xf>
    <xf borderId="4" fillId="2" fontId="8" numFmtId="0" xfId="0" applyAlignment="1" applyBorder="1" applyFont="1">
      <alignment readingOrder="0" shrinkToFit="0" vertical="top" wrapText="0"/>
    </xf>
    <xf borderId="4" fillId="3" fontId="8" numFmtId="0" xfId="0" applyAlignment="1" applyBorder="1" applyFont="1">
      <alignment readingOrder="0" shrinkToFit="0" vertical="top" wrapText="0"/>
    </xf>
    <xf borderId="4" fillId="0" fontId="2" numFmtId="0" xfId="0" applyAlignment="1" applyBorder="1" applyFont="1">
      <alignment readingOrder="0" vertical="top"/>
    </xf>
    <xf borderId="4" fillId="3" fontId="10" numFmtId="0" xfId="0" applyAlignment="1" applyBorder="1" applyFont="1">
      <alignment shrinkToFit="0" vertical="top" wrapText="0"/>
    </xf>
    <xf borderId="4" fillId="3" fontId="10" numFmtId="0" xfId="0" applyAlignment="1" applyBorder="1" applyFont="1">
      <alignment horizontal="right" shrinkToFit="0" vertical="top" wrapText="0"/>
    </xf>
    <xf borderId="4" fillId="3" fontId="7" numFmtId="0" xfId="0" applyAlignment="1" applyBorder="1" applyFont="1">
      <alignment readingOrder="0" vertical="top"/>
    </xf>
    <xf borderId="4" fillId="3" fontId="10" numFmtId="9" xfId="0" applyAlignment="1" applyBorder="1" applyFont="1" applyNumberFormat="1">
      <alignment horizontal="right" shrinkToFit="0" vertical="top" wrapText="0"/>
    </xf>
    <xf borderId="0" fillId="0" fontId="7" numFmtId="0" xfId="0" applyAlignment="1" applyFont="1">
      <alignment vertical="bottom"/>
    </xf>
    <xf borderId="4" fillId="2" fontId="10" numFmtId="0" xfId="0" applyAlignment="1" applyBorder="1" applyFont="1">
      <alignment shrinkToFit="0" vertical="top" wrapText="0"/>
    </xf>
    <xf borderId="4" fillId="2" fontId="10" numFmtId="0" xfId="0" applyAlignment="1" applyBorder="1" applyFont="1">
      <alignment readingOrder="0" shrinkToFit="0" vertical="top" wrapText="0"/>
    </xf>
    <xf borderId="4" fillId="2" fontId="10" numFmtId="0" xfId="0" applyAlignment="1" applyBorder="1" applyFont="1">
      <alignment horizontal="right" shrinkToFit="0" vertical="top" wrapText="0"/>
    </xf>
    <xf borderId="4" fillId="2" fontId="7" numFmtId="0" xfId="0" applyAlignment="1" applyBorder="1" applyFont="1">
      <alignment readingOrder="0" vertical="top"/>
    </xf>
    <xf borderId="4" fillId="2" fontId="10" numFmtId="0" xfId="0" applyAlignment="1" applyBorder="1" applyFont="1">
      <alignment horizontal="right" readingOrder="0" shrinkToFit="0" vertical="top" wrapText="0"/>
    </xf>
    <xf borderId="4" fillId="2" fontId="10" numFmtId="9" xfId="0" applyAlignment="1" applyBorder="1" applyFont="1" applyNumberFormat="1">
      <alignment horizontal="right" shrinkToFit="0" vertical="top" wrapText="0"/>
    </xf>
    <xf borderId="4" fillId="3" fontId="10" numFmtId="0" xfId="0" applyAlignment="1" applyBorder="1" applyFont="1">
      <alignment horizontal="right" readingOrder="0" shrinkToFit="0" vertical="top" wrapText="0"/>
    </xf>
    <xf borderId="4" fillId="3" fontId="10" numFmtId="0" xfId="0" applyAlignment="1" applyBorder="1" applyFont="1">
      <alignment horizontal="right" readingOrder="0" shrinkToFit="0" vertical="top" wrapText="0"/>
    </xf>
    <xf borderId="4" fillId="0" fontId="5" numFmtId="0" xfId="0" applyAlignment="1" applyBorder="1" applyFont="1">
      <alignment readingOrder="0" vertical="top"/>
    </xf>
    <xf borderId="4" fillId="0" fontId="5" numFmtId="0" xfId="0" applyAlignment="1" applyBorder="1" applyFont="1">
      <alignment readingOrder="0" shrinkToFit="0" vertical="top" wrapText="0"/>
    </xf>
    <xf borderId="4" fillId="0" fontId="5" numFmtId="0" xfId="0" applyAlignment="1" applyBorder="1" applyFont="1">
      <alignment vertical="top"/>
    </xf>
    <xf borderId="4" fillId="0" fontId="5" numFmtId="0" xfId="0" applyAlignment="1" applyBorder="1" applyFont="1">
      <alignment shrinkToFit="0" vertical="top" wrapText="0"/>
    </xf>
    <xf borderId="4" fillId="2" fontId="7" numFmtId="0" xfId="0" applyAlignment="1" applyBorder="1" applyFont="1">
      <alignment horizontal="right" vertical="top"/>
    </xf>
    <xf borderId="4" fillId="3" fontId="10" numFmtId="0" xfId="0" applyAlignment="1" applyBorder="1" applyFont="1">
      <alignment horizontal="right" shrinkToFit="0" vertical="top" wrapText="0"/>
    </xf>
    <xf borderId="4" fillId="2" fontId="7" numFmtId="0" xfId="0" applyAlignment="1" applyBorder="1" applyFont="1">
      <alignment vertical="top"/>
    </xf>
    <xf borderId="4" fillId="2" fontId="7" numFmtId="0" xfId="0" applyAlignment="1" applyBorder="1" applyFont="1">
      <alignment horizontal="right" readingOrder="0" vertical="top"/>
    </xf>
    <xf borderId="4" fillId="3" fontId="7" numFmtId="0" xfId="0" applyAlignment="1" applyBorder="1" applyFont="1">
      <alignment horizontal="right" vertical="top"/>
    </xf>
    <xf borderId="2" fillId="0" fontId="11" numFmtId="0" xfId="0" applyAlignment="1" applyBorder="1" applyFon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8" fillId="0" fontId="3" numFmtId="9" xfId="0" applyAlignment="1" applyBorder="1" applyFont="1" applyNumberFormat="1">
      <alignment shrinkToFit="0" vertical="center" wrapText="0"/>
    </xf>
    <xf borderId="0" fillId="0" fontId="3" numFmtId="0" xfId="0" applyFont="1"/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Liste Tache-style">
      <tableStyleElement dxfId="1" type="headerRow"/>
      <tableStyleElement dxfId="2" type="firstRowStripe"/>
      <tableStyleElement dxfId="3" type="secondRowStripe"/>
    </tableStyle>
    <tableStyle count="3" pivot="0" name="avancement-style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7" sheet="Liste Tache"/>
  </cacheSource>
  <cacheFields>
    <cacheField name="Colonne 1" numFmtId="0">
      <sharedItems>
        <s v="vente"/>
        <s v="gestion-animal"/>
        <s v="alimentation"/>
        <s v="gestion-elevage"/>
      </sharedItems>
    </cacheField>
    <cacheField name="Page" numFmtId="0">
      <sharedItems>
        <s v="vente-animal"/>
        <s v="insertion-animal"/>
        <s v="detail-animal"/>
        <s v="nourrir-animal"/>
        <s v="achat-alomentation"/>
        <s v="voir-stock"/>
        <s v="dashboard"/>
      </sharedItems>
    </cacheField>
    <cacheField name="Type" numFmtId="0">
      <sharedItems>
        <s v="Model"/>
        <s v="Base"/>
        <s v="intégration"/>
        <s v="Affichage"/>
      </sharedItems>
    </cacheField>
    <cacheField name="description" numFmtId="0">
      <sharedItems containsBlank="1">
        <s v="vente automatique à une date donnes"/>
        <s v="fonction vente auto"/>
        <m/>
        <s v="HTML, CSS, JS"/>
        <s v="recuperer les information de l'animal et le sauvegarder dans la table "/>
        <s v="insertion des donne de l'animal dans la table animal"/>
        <s v="recherche d'un animal dans la base avec son ID"/>
        <s v="get tout les infos d'un animal"/>
        <s v="utilisation de AJAX pour le filtrage "/>
        <s v="nourir automatique"/>
        <s v="insert transaction, update statuts"/>
        <s v="ajout d'un aliments dans stock de l'eleveur "/>
        <s v="ajout dans la base stock_alimentation"/>
        <s v="recuperer les aliments du stock de l'eleveur"/>
        <s v="select en fonction de id de l'eleveur"/>
        <s v="situation de chaque animaux, ventes, depenses, Gains, conclusions de la situation"/>
        <s v="selection dans: transaction_animal, stock_alimentation, animal_alimentation, "/>
        <s v="AJAX"/>
      </sharedItems>
    </cacheField>
    <cacheField name="Qui" numFmtId="0">
      <sharedItems>
        <s v="Faniry 3173"/>
        <s v="Manjaka 3102"/>
        <s v="Aina 3106"/>
      </sharedItems>
    </cacheField>
    <cacheField name="Estimation" numFmtId="0">
      <sharedItems containsSemiMixedTypes="0" containsString="0" containsNumber="1" containsInteger="1">
        <n v="5.0"/>
        <n v="10.0"/>
        <n v="2.0"/>
        <n v="6.0"/>
        <n v="3.0"/>
        <n v="4.0"/>
      </sharedItems>
    </cacheField>
    <cacheField name="Temps passé" numFmtId="0">
      <sharedItems containsSemiMixedTypes="0" containsString="0" containsNumber="1" containsInteger="1">
        <n v="5.0"/>
        <n v="10.0"/>
        <n v="9.0"/>
        <n v="4.0"/>
        <n v="1.0"/>
        <n v="6.0"/>
        <n v="2.0"/>
        <n v="7.0"/>
        <n v="11.0"/>
        <n v="3.0"/>
      </sharedItems>
    </cacheField>
    <cacheField name="Reste a faire" numFmtId="0">
      <sharedItems containsSemiMixedTypes="0" containsString="0" containsNumber="1" containsInteger="1">
        <n v="0.0"/>
        <n v="3.0"/>
        <n v="5.0"/>
        <n v="6.0"/>
        <n v="7.0"/>
      </sharedItems>
    </cacheField>
    <cacheField name="Avancement" numFmtId="9">
      <sharedItems containsSemiMixedTypes="0" containsString="0" containsNumber="1">
        <n v="1.0"/>
        <n v="0.6666666666666666"/>
        <n v="0.5"/>
        <n v="0.4"/>
        <n v="0.3636363636363636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ourcentage des reste a faire" cacheId="0" dataCaption="" compact="0" compactData="0">
  <location ref="A1:C13" firstHeaderRow="0" firstDataRow="2" firstDataCol="0"/>
  <pivotFields>
    <pivotField name="Colonne 1" axis="axisRow" compact="0" outline="0" multipleItemSelectionAllowed="1" showAll="0" sortType="ascending">
      <items>
        <item x="2"/>
        <item x="1"/>
        <item x="3"/>
        <item x="0"/>
        <item t="default"/>
      </items>
    </pivotField>
    <pivotField name="Page" axis="axisRow" compact="0" outline="0" multipleItemSelectionAllowed="1" showAll="0" sortType="ascending">
      <items>
        <item x="4"/>
        <item x="6"/>
        <item x="2"/>
        <item x="1"/>
        <item x="3"/>
        <item x="0"/>
        <item x="5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Qui" compact="0" outline="0" multipleItemSelectionAllowed="1" showAll="0">
      <items>
        <item x="0"/>
        <item x="1"/>
        <item x="2"/>
        <item t="default"/>
      </items>
    </pivotField>
    <pivotField name="Estim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mps pass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te a fair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ncement" compact="0" numFmtId="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  <field x="1"/>
  </rowFields>
  <dataFields>
    <dataField name="SUM of Reste a faire" fld="7" baseField="0"/>
  </dataFields>
</pivotTableDefinition>
</file>

<file path=xl/pivotTables/pivotTable2.xml><?xml version="1.0" encoding="utf-8"?>
<pivotTableDefinition xmlns="http://schemas.openxmlformats.org/spreadsheetml/2006/main" name="Estimation de temp" cacheId="0" dataCaption="" compact="0" compactData="0">
  <location ref="A1:B5" firstHeaderRow="0" firstDataRow="1" firstDataCol="0"/>
  <pivotFields>
    <pivotField name="Colonne 1" compact="0" outline="0" multipleItemSelectionAllowed="1" showAll="0">
      <items>
        <item x="0"/>
        <item x="1"/>
        <item x="2"/>
        <item x="3"/>
        <item t="default"/>
      </items>
    </pivotField>
    <pivotField name="P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Qui" axis="axisRow" compact="0" outline="0" multipleItemSelectionAllowed="1" showAll="0" sortType="ascending">
      <items>
        <item x="2"/>
        <item x="0"/>
        <item x="1"/>
        <item t="default"/>
      </items>
    </pivotField>
    <pivotField name="Estimatio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mps pass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te a fai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vancement" compact="0" numFmtId="9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4"/>
  </rowFields>
  <dataFields>
    <dataField name="SUM of Estimation" fld="5" baseField="0"/>
  </dataFields>
</pivotTableDefinition>
</file>

<file path=xl/tables/table1.xml><?xml version="1.0" encoding="utf-8"?>
<table xmlns="http://schemas.openxmlformats.org/spreadsheetml/2006/main" ref="A1:I27" displayName="Tableau1" name="Tableau1" id="1">
  <tableColumns count="9">
    <tableColumn name="Colonne 1" id="1"/>
    <tableColumn name="Page" id="2"/>
    <tableColumn name="Type" id="3"/>
    <tableColumn name="description" id="4"/>
    <tableColumn name="Qui" id="5"/>
    <tableColumn name="Estimation" id="6"/>
    <tableColumn name="Temps passé" id="7"/>
    <tableColumn name="Reste a faire" id="8"/>
    <tableColumn name="Avancement" id="9"/>
  </tableColumns>
  <tableStyleInfo name="Liste Tache-style" showColumnStripes="0" showFirstColumn="1" showLastColumn="1" showRowStripes="1"/>
</table>
</file>

<file path=xl/tables/table2.xml><?xml version="1.0" encoding="utf-8"?>
<table xmlns="http://schemas.openxmlformats.org/spreadsheetml/2006/main" ref="A1:D2" displayName="Tableau2" name="Tableau2" id="2">
  <tableColumns count="4">
    <tableColumn name="Estimation" id="1"/>
    <tableColumn name="Temps passé" id="2"/>
    <tableColumn name="Reste a faire" id="3"/>
    <tableColumn name="Avancement" id="4"/>
  </tableColumns>
  <tableStyleInfo name="avancem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19.13"/>
    <col customWidth="1" min="6" max="6" width="15.5"/>
    <col customWidth="1" min="7" max="7" width="13.88"/>
    <col customWidth="1" min="8" max="8" width="16.75"/>
    <col customWidth="1" min="9" max="9" width="16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4" t="s">
        <v>10</v>
      </c>
      <c r="C2" s="5" t="s">
        <v>11</v>
      </c>
      <c r="D2" s="5" t="s">
        <v>12</v>
      </c>
      <c r="E2" s="4" t="s">
        <v>13</v>
      </c>
      <c r="F2" s="6">
        <v>5.0</v>
      </c>
      <c r="G2" s="7">
        <v>5.0</v>
      </c>
      <c r="H2" s="6">
        <v>0.0</v>
      </c>
      <c r="I2" s="8">
        <f t="shared" ref="I2:I47" si="1">G2/(G2+H2)</f>
        <v>1</v>
      </c>
    </row>
    <row r="3">
      <c r="A3" s="4" t="s">
        <v>9</v>
      </c>
      <c r="B3" s="4" t="s">
        <v>10</v>
      </c>
      <c r="C3" s="5" t="s">
        <v>14</v>
      </c>
      <c r="D3" s="7" t="s">
        <v>15</v>
      </c>
      <c r="E3" s="4" t="s">
        <v>16</v>
      </c>
      <c r="F3" s="5">
        <v>5.0</v>
      </c>
      <c r="G3" s="5">
        <v>10.0</v>
      </c>
      <c r="H3" s="5">
        <v>0.0</v>
      </c>
      <c r="I3" s="8">
        <f t="shared" si="1"/>
        <v>1</v>
      </c>
    </row>
    <row r="4">
      <c r="A4" s="4" t="s">
        <v>9</v>
      </c>
      <c r="B4" s="4" t="s">
        <v>10</v>
      </c>
      <c r="C4" s="5" t="s">
        <v>17</v>
      </c>
      <c r="D4" s="9"/>
      <c r="E4" s="4" t="s">
        <v>18</v>
      </c>
      <c r="F4" s="5">
        <v>10.0</v>
      </c>
      <c r="G4" s="7">
        <v>9.0</v>
      </c>
      <c r="H4" s="6">
        <v>0.0</v>
      </c>
      <c r="I4" s="8">
        <f t="shared" si="1"/>
        <v>1</v>
      </c>
    </row>
    <row r="5">
      <c r="A5" s="4" t="s">
        <v>19</v>
      </c>
      <c r="B5" s="4" t="s">
        <v>20</v>
      </c>
      <c r="C5" s="5" t="s">
        <v>21</v>
      </c>
      <c r="D5" s="5" t="s">
        <v>22</v>
      </c>
      <c r="E5" s="4" t="s">
        <v>18</v>
      </c>
      <c r="F5" s="5">
        <v>5.0</v>
      </c>
      <c r="G5" s="7">
        <v>5.0</v>
      </c>
      <c r="H5" s="6">
        <v>0.0</v>
      </c>
      <c r="I5" s="8">
        <f t="shared" si="1"/>
        <v>1</v>
      </c>
    </row>
    <row r="6">
      <c r="A6" s="4" t="s">
        <v>19</v>
      </c>
      <c r="B6" s="4" t="s">
        <v>20</v>
      </c>
      <c r="C6" s="5" t="s">
        <v>11</v>
      </c>
      <c r="D6" s="5" t="s">
        <v>23</v>
      </c>
      <c r="E6" s="4" t="s">
        <v>18</v>
      </c>
      <c r="F6" s="5">
        <v>5.0</v>
      </c>
      <c r="G6" s="7">
        <v>4.0</v>
      </c>
      <c r="H6" s="6">
        <v>0.0</v>
      </c>
      <c r="I6" s="8">
        <f t="shared" si="1"/>
        <v>1</v>
      </c>
    </row>
    <row r="7">
      <c r="A7" s="4" t="s">
        <v>19</v>
      </c>
      <c r="B7" s="4" t="s">
        <v>20</v>
      </c>
      <c r="C7" s="5" t="s">
        <v>14</v>
      </c>
      <c r="D7" s="5" t="s">
        <v>24</v>
      </c>
      <c r="E7" s="4" t="s">
        <v>16</v>
      </c>
      <c r="F7" s="6">
        <v>2.0</v>
      </c>
      <c r="G7" s="5">
        <v>1.0</v>
      </c>
      <c r="H7" s="6">
        <v>0.0</v>
      </c>
      <c r="I7" s="8">
        <f t="shared" si="1"/>
        <v>1</v>
      </c>
    </row>
    <row r="8">
      <c r="A8" s="4" t="s">
        <v>19</v>
      </c>
      <c r="B8" s="4" t="s">
        <v>20</v>
      </c>
      <c r="C8" s="5" t="s">
        <v>17</v>
      </c>
      <c r="D8" s="5"/>
      <c r="E8" s="4" t="s">
        <v>18</v>
      </c>
      <c r="F8" s="5">
        <v>10.0</v>
      </c>
      <c r="G8" s="7">
        <v>6.0</v>
      </c>
      <c r="H8" s="6">
        <v>3.0</v>
      </c>
      <c r="I8" s="8">
        <f t="shared" si="1"/>
        <v>0.6666666667</v>
      </c>
    </row>
    <row r="9">
      <c r="A9" s="4" t="s">
        <v>19</v>
      </c>
      <c r="B9" s="4" t="s">
        <v>25</v>
      </c>
      <c r="C9" s="5" t="s">
        <v>21</v>
      </c>
      <c r="D9" s="5" t="s">
        <v>22</v>
      </c>
      <c r="E9" s="4" t="s">
        <v>13</v>
      </c>
      <c r="F9" s="5">
        <v>5.0</v>
      </c>
      <c r="G9" s="5">
        <v>5.0</v>
      </c>
      <c r="H9" s="5">
        <v>5.0</v>
      </c>
      <c r="I9" s="8">
        <f t="shared" si="1"/>
        <v>0.5</v>
      </c>
    </row>
    <row r="10">
      <c r="A10" s="4" t="s">
        <v>19</v>
      </c>
      <c r="B10" s="4" t="s">
        <v>25</v>
      </c>
      <c r="C10" s="5" t="s">
        <v>11</v>
      </c>
      <c r="D10" s="5" t="s">
        <v>26</v>
      </c>
      <c r="E10" s="4" t="s">
        <v>16</v>
      </c>
      <c r="F10" s="5">
        <v>5.0</v>
      </c>
      <c r="G10" s="7">
        <v>2.0</v>
      </c>
      <c r="H10" s="6">
        <v>0.0</v>
      </c>
      <c r="I10" s="8">
        <f t="shared" si="1"/>
        <v>1</v>
      </c>
    </row>
    <row r="11">
      <c r="A11" s="4" t="s">
        <v>19</v>
      </c>
      <c r="B11" s="4" t="s">
        <v>25</v>
      </c>
      <c r="C11" s="5" t="s">
        <v>14</v>
      </c>
      <c r="D11" s="5" t="s">
        <v>27</v>
      </c>
      <c r="E11" s="4" t="s">
        <v>18</v>
      </c>
      <c r="F11" s="5">
        <v>10.0</v>
      </c>
      <c r="G11" s="5">
        <v>2.0</v>
      </c>
      <c r="H11" s="6">
        <v>0.0</v>
      </c>
      <c r="I11" s="8">
        <f t="shared" si="1"/>
        <v>1</v>
      </c>
    </row>
    <row r="12">
      <c r="A12" s="4" t="s">
        <v>19</v>
      </c>
      <c r="B12" s="4" t="s">
        <v>25</v>
      </c>
      <c r="C12" s="5" t="s">
        <v>17</v>
      </c>
      <c r="D12" s="5" t="s">
        <v>28</v>
      </c>
      <c r="E12" s="4" t="s">
        <v>13</v>
      </c>
      <c r="F12" s="5">
        <v>10.0</v>
      </c>
      <c r="G12" s="7">
        <v>7.0</v>
      </c>
      <c r="H12" s="6">
        <v>0.0</v>
      </c>
      <c r="I12" s="8">
        <f t="shared" si="1"/>
        <v>1</v>
      </c>
    </row>
    <row r="13">
      <c r="A13" s="4" t="s">
        <v>19</v>
      </c>
      <c r="B13" s="4" t="s">
        <v>29</v>
      </c>
      <c r="C13" s="5" t="s">
        <v>11</v>
      </c>
      <c r="D13" s="5" t="s">
        <v>30</v>
      </c>
      <c r="E13" s="4" t="s">
        <v>18</v>
      </c>
      <c r="F13" s="6">
        <v>6.0</v>
      </c>
      <c r="G13" s="7">
        <v>2.0</v>
      </c>
      <c r="H13" s="6">
        <v>0.0</v>
      </c>
      <c r="I13" s="8">
        <f t="shared" si="1"/>
        <v>1</v>
      </c>
    </row>
    <row r="14">
      <c r="A14" s="4" t="s">
        <v>19</v>
      </c>
      <c r="B14" s="4" t="s">
        <v>29</v>
      </c>
      <c r="C14" s="5" t="s">
        <v>14</v>
      </c>
      <c r="D14" s="5" t="s">
        <v>31</v>
      </c>
      <c r="E14" s="4" t="s">
        <v>16</v>
      </c>
      <c r="F14" s="6">
        <v>6.0</v>
      </c>
      <c r="G14" s="5">
        <v>4.0</v>
      </c>
      <c r="H14" s="6">
        <v>0.0</v>
      </c>
      <c r="I14" s="8">
        <f t="shared" si="1"/>
        <v>1</v>
      </c>
    </row>
    <row r="15">
      <c r="A15" s="4" t="s">
        <v>19</v>
      </c>
      <c r="B15" s="4" t="s">
        <v>29</v>
      </c>
      <c r="C15" s="5" t="s">
        <v>17</v>
      </c>
      <c r="D15" s="5"/>
      <c r="E15" s="4" t="s">
        <v>16</v>
      </c>
      <c r="F15" s="6">
        <v>10.0</v>
      </c>
      <c r="G15" s="7">
        <v>11.0</v>
      </c>
      <c r="H15" s="6">
        <v>0.0</v>
      </c>
      <c r="I15" s="8">
        <f t="shared" si="1"/>
        <v>1</v>
      </c>
    </row>
    <row r="16">
      <c r="A16" s="4" t="s">
        <v>32</v>
      </c>
      <c r="B16" s="10" t="s">
        <v>33</v>
      </c>
      <c r="C16" s="11" t="s">
        <v>21</v>
      </c>
      <c r="D16" s="5" t="s">
        <v>22</v>
      </c>
      <c r="E16" s="12" t="s">
        <v>18</v>
      </c>
      <c r="F16" s="13">
        <v>5.0</v>
      </c>
      <c r="G16" s="14">
        <v>6.0</v>
      </c>
      <c r="H16" s="15">
        <v>0.0</v>
      </c>
      <c r="I16" s="16">
        <f t="shared" si="1"/>
        <v>1</v>
      </c>
    </row>
    <row r="17">
      <c r="A17" s="4" t="s">
        <v>32</v>
      </c>
      <c r="B17" s="17" t="s">
        <v>33</v>
      </c>
      <c r="C17" s="18" t="s">
        <v>11</v>
      </c>
      <c r="D17" s="19" t="s">
        <v>34</v>
      </c>
      <c r="E17" s="20" t="s">
        <v>13</v>
      </c>
      <c r="F17" s="21">
        <v>6.0</v>
      </c>
      <c r="G17" s="22">
        <v>3.0</v>
      </c>
      <c r="H17" s="21">
        <v>0.0</v>
      </c>
      <c r="I17" s="23">
        <f t="shared" si="1"/>
        <v>1</v>
      </c>
    </row>
    <row r="18">
      <c r="A18" s="4" t="s">
        <v>32</v>
      </c>
      <c r="B18" s="10" t="s">
        <v>33</v>
      </c>
      <c r="C18" s="11" t="s">
        <v>14</v>
      </c>
      <c r="D18" s="19" t="s">
        <v>35</v>
      </c>
      <c r="E18" s="24" t="s">
        <v>16</v>
      </c>
      <c r="F18" s="15">
        <v>3.0</v>
      </c>
      <c r="G18" s="25">
        <v>5.0</v>
      </c>
      <c r="H18" s="15">
        <v>0.0</v>
      </c>
      <c r="I18" s="16">
        <f t="shared" si="1"/>
        <v>1</v>
      </c>
    </row>
    <row r="19">
      <c r="A19" s="4" t="s">
        <v>32</v>
      </c>
      <c r="B19" s="17" t="s">
        <v>33</v>
      </c>
      <c r="C19" s="18" t="s">
        <v>17</v>
      </c>
      <c r="D19" s="26"/>
      <c r="E19" s="27" t="s">
        <v>16</v>
      </c>
      <c r="F19" s="28">
        <v>10.0</v>
      </c>
      <c r="G19" s="22">
        <v>5.0</v>
      </c>
      <c r="H19" s="21">
        <v>5.0</v>
      </c>
      <c r="I19" s="23">
        <f t="shared" si="1"/>
        <v>0.5</v>
      </c>
    </row>
    <row r="20">
      <c r="A20" s="4" t="s">
        <v>32</v>
      </c>
      <c r="B20" s="10" t="s">
        <v>36</v>
      </c>
      <c r="C20" s="11" t="s">
        <v>21</v>
      </c>
      <c r="D20" s="5" t="s">
        <v>22</v>
      </c>
      <c r="E20" s="29" t="s">
        <v>13</v>
      </c>
      <c r="F20" s="13">
        <v>5.0</v>
      </c>
      <c r="G20" s="14">
        <v>5.0</v>
      </c>
      <c r="H20" s="15">
        <v>0.0</v>
      </c>
      <c r="I20" s="16">
        <f t="shared" si="1"/>
        <v>1</v>
      </c>
    </row>
    <row r="21">
      <c r="A21" s="4" t="s">
        <v>32</v>
      </c>
      <c r="B21" s="10" t="s">
        <v>36</v>
      </c>
      <c r="C21" s="18" t="s">
        <v>11</v>
      </c>
      <c r="D21" s="19" t="s">
        <v>37</v>
      </c>
      <c r="E21" s="20" t="s">
        <v>13</v>
      </c>
      <c r="F21" s="28">
        <v>5.0</v>
      </c>
      <c r="G21" s="22">
        <v>4.0</v>
      </c>
      <c r="H21" s="21">
        <v>0.0</v>
      </c>
      <c r="I21" s="23">
        <f t="shared" si="1"/>
        <v>1</v>
      </c>
    </row>
    <row r="22">
      <c r="A22" s="4" t="s">
        <v>32</v>
      </c>
      <c r="B22" s="10" t="s">
        <v>36</v>
      </c>
      <c r="C22" s="11" t="s">
        <v>14</v>
      </c>
      <c r="D22" s="19" t="s">
        <v>38</v>
      </c>
      <c r="E22" s="24" t="s">
        <v>16</v>
      </c>
      <c r="F22" s="15">
        <v>4.0</v>
      </c>
      <c r="G22" s="30">
        <v>2.0</v>
      </c>
      <c r="H22" s="15">
        <v>0.0</v>
      </c>
      <c r="I22" s="16">
        <f t="shared" si="1"/>
        <v>1</v>
      </c>
    </row>
    <row r="23">
      <c r="A23" s="4" t="s">
        <v>32</v>
      </c>
      <c r="B23" s="10" t="s">
        <v>36</v>
      </c>
      <c r="C23" s="18" t="s">
        <v>17</v>
      </c>
      <c r="D23" s="18"/>
      <c r="E23" s="27" t="s">
        <v>16</v>
      </c>
      <c r="F23" s="28">
        <v>10.0</v>
      </c>
      <c r="G23" s="22">
        <v>4.0</v>
      </c>
      <c r="H23" s="21">
        <v>6.0</v>
      </c>
      <c r="I23" s="23">
        <f t="shared" si="1"/>
        <v>0.4</v>
      </c>
    </row>
    <row r="24">
      <c r="A24" s="4" t="s">
        <v>39</v>
      </c>
      <c r="B24" s="10" t="s">
        <v>40</v>
      </c>
      <c r="C24" s="11" t="s">
        <v>21</v>
      </c>
      <c r="D24" s="5" t="s">
        <v>22</v>
      </c>
      <c r="E24" s="29" t="s">
        <v>13</v>
      </c>
      <c r="F24" s="13">
        <v>5.0</v>
      </c>
      <c r="G24" s="14">
        <v>4.0</v>
      </c>
      <c r="H24" s="15">
        <v>7.0</v>
      </c>
      <c r="I24" s="16">
        <f t="shared" si="1"/>
        <v>0.3636363636</v>
      </c>
    </row>
    <row r="25">
      <c r="A25" s="4" t="s">
        <v>39</v>
      </c>
      <c r="B25" s="10" t="s">
        <v>40</v>
      </c>
      <c r="C25" s="18" t="s">
        <v>11</v>
      </c>
      <c r="D25" s="19" t="s">
        <v>41</v>
      </c>
      <c r="E25" s="20" t="s">
        <v>13</v>
      </c>
      <c r="F25" s="28">
        <v>5.0</v>
      </c>
      <c r="G25" s="22">
        <v>4.0</v>
      </c>
      <c r="H25" s="21">
        <v>0.0</v>
      </c>
      <c r="I25" s="23">
        <f t="shared" si="1"/>
        <v>1</v>
      </c>
    </row>
    <row r="26">
      <c r="A26" s="4" t="s">
        <v>39</v>
      </c>
      <c r="B26" s="10" t="s">
        <v>40</v>
      </c>
      <c r="C26" s="11" t="s">
        <v>14</v>
      </c>
      <c r="D26" s="19" t="s">
        <v>42</v>
      </c>
      <c r="E26" s="31" t="s">
        <v>18</v>
      </c>
      <c r="F26" s="15">
        <v>4.0</v>
      </c>
      <c r="G26" s="30">
        <v>2.0</v>
      </c>
      <c r="H26" s="15">
        <v>0.0</v>
      </c>
      <c r="I26" s="16">
        <f t="shared" si="1"/>
        <v>1</v>
      </c>
    </row>
    <row r="27">
      <c r="A27" s="4" t="s">
        <v>39</v>
      </c>
      <c r="B27" s="10" t="s">
        <v>40</v>
      </c>
      <c r="C27" s="18" t="s">
        <v>17</v>
      </c>
      <c r="D27" s="19" t="s">
        <v>43</v>
      </c>
      <c r="E27" s="32" t="s">
        <v>13</v>
      </c>
      <c r="F27" s="28">
        <v>10.0</v>
      </c>
      <c r="G27" s="22">
        <v>4.0</v>
      </c>
      <c r="H27" s="21">
        <v>6.0</v>
      </c>
      <c r="I27" s="23">
        <f t="shared" si="1"/>
        <v>0.4</v>
      </c>
    </row>
    <row r="28" ht="23.25" customHeight="1">
      <c r="A28" s="33" t="s">
        <v>39</v>
      </c>
      <c r="B28" s="10" t="s">
        <v>44</v>
      </c>
      <c r="C28" s="34" t="s">
        <v>21</v>
      </c>
      <c r="D28" s="33" t="s">
        <v>22</v>
      </c>
      <c r="E28" s="32" t="s">
        <v>13</v>
      </c>
      <c r="F28" s="35">
        <v>5.0</v>
      </c>
      <c r="G28" s="36">
        <v>4.0</v>
      </c>
      <c r="H28" s="35">
        <v>5.0</v>
      </c>
      <c r="I28" s="37">
        <f t="shared" si="1"/>
        <v>0.4444444444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3.25" customHeight="1">
      <c r="A29" s="33" t="s">
        <v>39</v>
      </c>
      <c r="B29" s="10" t="s">
        <v>44</v>
      </c>
      <c r="C29" s="39" t="s">
        <v>11</v>
      </c>
      <c r="D29" s="40" t="s">
        <v>45</v>
      </c>
      <c r="E29" s="31" t="s">
        <v>18</v>
      </c>
      <c r="F29" s="41">
        <v>5.0</v>
      </c>
      <c r="G29" s="42">
        <v>4.0</v>
      </c>
      <c r="H29" s="43">
        <v>0.0</v>
      </c>
      <c r="I29" s="44">
        <f t="shared" si="1"/>
        <v>1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1.75" customHeight="1">
      <c r="A30" s="33" t="s">
        <v>39</v>
      </c>
      <c r="B30" s="10" t="s">
        <v>44</v>
      </c>
      <c r="C30" s="34" t="s">
        <v>14</v>
      </c>
      <c r="D30" s="40" t="s">
        <v>46</v>
      </c>
      <c r="E30" s="24" t="s">
        <v>16</v>
      </c>
      <c r="F30" s="45">
        <v>6.0</v>
      </c>
      <c r="G30" s="46">
        <v>2.0</v>
      </c>
      <c r="H30" s="45">
        <v>0.0</v>
      </c>
      <c r="I30" s="37">
        <f t="shared" si="1"/>
        <v>1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1.0" customHeight="1">
      <c r="A31" s="33" t="s">
        <v>39</v>
      </c>
      <c r="B31" s="10" t="s">
        <v>44</v>
      </c>
      <c r="C31" s="39" t="s">
        <v>17</v>
      </c>
      <c r="D31" s="39"/>
      <c r="E31" s="32" t="s">
        <v>18</v>
      </c>
      <c r="F31" s="41">
        <v>10.0</v>
      </c>
      <c r="G31" s="42">
        <v>9.0</v>
      </c>
      <c r="H31" s="43">
        <v>0.0</v>
      </c>
      <c r="I31" s="44">
        <f t="shared" si="1"/>
        <v>1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47" t="s">
        <v>9</v>
      </c>
      <c r="B32" s="48" t="s">
        <v>47</v>
      </c>
      <c r="C32" s="34" t="s">
        <v>21</v>
      </c>
      <c r="D32" s="49" t="s">
        <v>22</v>
      </c>
      <c r="E32" s="50" t="s">
        <v>13</v>
      </c>
      <c r="F32" s="35">
        <v>5.0</v>
      </c>
      <c r="G32" s="36">
        <v>5.0</v>
      </c>
      <c r="H32" s="45">
        <v>0.0</v>
      </c>
      <c r="I32" s="37">
        <f t="shared" si="1"/>
        <v>1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47" t="s">
        <v>9</v>
      </c>
      <c r="B33" s="48" t="s">
        <v>47</v>
      </c>
      <c r="C33" s="39" t="s">
        <v>11</v>
      </c>
      <c r="D33" s="40" t="s">
        <v>48</v>
      </c>
      <c r="E33" s="50" t="s">
        <v>18</v>
      </c>
      <c r="F33" s="41">
        <v>5.0</v>
      </c>
      <c r="G33" s="51">
        <v>4.0</v>
      </c>
      <c r="H33" s="41">
        <v>0.0</v>
      </c>
      <c r="I33" s="44">
        <f t="shared" si="1"/>
        <v>1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47" t="s">
        <v>9</v>
      </c>
      <c r="B34" s="48" t="s">
        <v>47</v>
      </c>
      <c r="C34" s="34" t="s">
        <v>14</v>
      </c>
      <c r="D34" s="40" t="s">
        <v>49</v>
      </c>
      <c r="E34" s="50" t="s">
        <v>16</v>
      </c>
      <c r="F34" s="45">
        <v>5.0</v>
      </c>
      <c r="G34" s="52">
        <v>2.0</v>
      </c>
      <c r="H34" s="35">
        <v>0.0</v>
      </c>
      <c r="I34" s="37">
        <f t="shared" si="1"/>
        <v>1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47" t="s">
        <v>9</v>
      </c>
      <c r="B35" s="48" t="s">
        <v>47</v>
      </c>
      <c r="C35" s="39" t="s">
        <v>17</v>
      </c>
      <c r="D35" s="53"/>
      <c r="E35" s="48" t="s">
        <v>18</v>
      </c>
      <c r="F35" s="43">
        <v>6.0</v>
      </c>
      <c r="G35" s="54">
        <v>5.0</v>
      </c>
      <c r="H35" s="43">
        <v>0.0</v>
      </c>
      <c r="I35" s="44">
        <f t="shared" si="1"/>
        <v>1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47" t="s">
        <v>50</v>
      </c>
      <c r="B36" s="48" t="s">
        <v>51</v>
      </c>
      <c r="C36" s="34" t="s">
        <v>21</v>
      </c>
      <c r="D36" s="49" t="s">
        <v>22</v>
      </c>
      <c r="E36" s="50" t="s">
        <v>13</v>
      </c>
      <c r="F36" s="45">
        <v>7.0</v>
      </c>
      <c r="G36" s="55">
        <v>5.0</v>
      </c>
      <c r="H36" s="35">
        <v>0.0</v>
      </c>
      <c r="I36" s="37">
        <f t="shared" si="1"/>
        <v>1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47" t="s">
        <v>50</v>
      </c>
      <c r="B37" s="48" t="s">
        <v>51</v>
      </c>
      <c r="C37" s="39" t="s">
        <v>11</v>
      </c>
      <c r="D37" s="40" t="s">
        <v>52</v>
      </c>
      <c r="E37" s="50" t="s">
        <v>18</v>
      </c>
      <c r="F37" s="43">
        <v>6.0</v>
      </c>
      <c r="G37" s="51">
        <v>4.0</v>
      </c>
      <c r="H37" s="41">
        <v>0.0</v>
      </c>
      <c r="I37" s="44">
        <f t="shared" si="1"/>
        <v>1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47" t="s">
        <v>50</v>
      </c>
      <c r="B38" s="48" t="s">
        <v>51</v>
      </c>
      <c r="C38" s="34" t="s">
        <v>14</v>
      </c>
      <c r="D38" s="40" t="s">
        <v>53</v>
      </c>
      <c r="E38" s="50" t="s">
        <v>16</v>
      </c>
      <c r="F38" s="35">
        <v>4.0</v>
      </c>
      <c r="G38" s="52">
        <v>2.0</v>
      </c>
      <c r="H38" s="35">
        <v>0.0</v>
      </c>
      <c r="I38" s="37">
        <f t="shared" si="1"/>
        <v>1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47" t="s">
        <v>50</v>
      </c>
      <c r="B39" s="48" t="s">
        <v>51</v>
      </c>
      <c r="C39" s="39" t="s">
        <v>17</v>
      </c>
      <c r="D39" s="53"/>
      <c r="E39" s="48" t="s">
        <v>16</v>
      </c>
      <c r="F39" s="43">
        <v>6.0</v>
      </c>
      <c r="G39" s="54">
        <v>6.0</v>
      </c>
      <c r="H39" s="41">
        <v>0.0</v>
      </c>
      <c r="I39" s="44">
        <f t="shared" si="1"/>
        <v>1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47" t="s">
        <v>9</v>
      </c>
      <c r="B40" s="48" t="s">
        <v>54</v>
      </c>
      <c r="C40" s="34" t="s">
        <v>21</v>
      </c>
      <c r="D40" s="49" t="s">
        <v>22</v>
      </c>
      <c r="E40" s="50" t="s">
        <v>13</v>
      </c>
      <c r="F40" s="35">
        <v>7.0</v>
      </c>
      <c r="G40" s="55">
        <v>5.0</v>
      </c>
      <c r="H40" s="35">
        <v>0.0</v>
      </c>
      <c r="I40" s="37">
        <f t="shared" si="1"/>
        <v>1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47" t="s">
        <v>9</v>
      </c>
      <c r="B41" s="48" t="s">
        <v>54</v>
      </c>
      <c r="C41" s="39" t="s">
        <v>11</v>
      </c>
      <c r="D41" s="40" t="s">
        <v>55</v>
      </c>
      <c r="E41" s="50" t="s">
        <v>18</v>
      </c>
      <c r="F41" s="41">
        <v>6.0</v>
      </c>
      <c r="G41" s="51">
        <v>4.0</v>
      </c>
      <c r="H41" s="41">
        <v>0.0</v>
      </c>
      <c r="I41" s="44">
        <f t="shared" si="1"/>
        <v>1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47" t="s">
        <v>9</v>
      </c>
      <c r="B42" s="48" t="s">
        <v>54</v>
      </c>
      <c r="C42" s="34" t="s">
        <v>14</v>
      </c>
      <c r="D42" s="40" t="s">
        <v>56</v>
      </c>
      <c r="E42" s="48" t="s">
        <v>18</v>
      </c>
      <c r="F42" s="35">
        <v>4.0</v>
      </c>
      <c r="G42" s="52">
        <v>2.0</v>
      </c>
      <c r="H42" s="35">
        <v>0.0</v>
      </c>
      <c r="I42" s="37">
        <f t="shared" si="1"/>
        <v>1</v>
      </c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47" t="s">
        <v>9</v>
      </c>
      <c r="B43" s="48" t="s">
        <v>54</v>
      </c>
      <c r="C43" s="39" t="s">
        <v>17</v>
      </c>
      <c r="D43" s="53"/>
      <c r="E43" s="50" t="s">
        <v>13</v>
      </c>
      <c r="F43" s="41">
        <v>5.0</v>
      </c>
      <c r="G43" s="51">
        <v>5.0</v>
      </c>
      <c r="H43" s="41">
        <v>0.0</v>
      </c>
      <c r="I43" s="44">
        <f t="shared" si="1"/>
        <v>1</v>
      </c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47" t="s">
        <v>19</v>
      </c>
      <c r="B44" s="48" t="s">
        <v>57</v>
      </c>
      <c r="C44" s="34" t="s">
        <v>21</v>
      </c>
      <c r="D44" s="49" t="s">
        <v>22</v>
      </c>
      <c r="E44" s="50" t="s">
        <v>13</v>
      </c>
      <c r="F44" s="35">
        <v>7.0</v>
      </c>
      <c r="G44" s="55">
        <v>5.0</v>
      </c>
      <c r="H44" s="35">
        <v>0.0</v>
      </c>
      <c r="I44" s="37">
        <f t="shared" si="1"/>
        <v>1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47" t="s">
        <v>19</v>
      </c>
      <c r="B45" s="48" t="s">
        <v>57</v>
      </c>
      <c r="C45" s="39" t="s">
        <v>11</v>
      </c>
      <c r="D45" s="40" t="s">
        <v>58</v>
      </c>
      <c r="E45" s="50" t="s">
        <v>18</v>
      </c>
      <c r="F45" s="41">
        <v>6.0</v>
      </c>
      <c r="G45" s="51">
        <v>4.0</v>
      </c>
      <c r="H45" s="41">
        <v>0.0</v>
      </c>
      <c r="I45" s="44">
        <f t="shared" si="1"/>
        <v>1</v>
      </c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47" t="s">
        <v>19</v>
      </c>
      <c r="B46" s="48" t="s">
        <v>57</v>
      </c>
      <c r="C46" s="34" t="s">
        <v>14</v>
      </c>
      <c r="D46" s="40" t="s">
        <v>59</v>
      </c>
      <c r="E46" s="50" t="s">
        <v>18</v>
      </c>
      <c r="F46" s="45">
        <v>6.0</v>
      </c>
      <c r="G46" s="52">
        <v>2.0</v>
      </c>
      <c r="H46" s="35">
        <v>0.0</v>
      </c>
      <c r="I46" s="37">
        <f t="shared" si="1"/>
        <v>1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47" t="s">
        <v>19</v>
      </c>
      <c r="B47" s="48" t="s">
        <v>57</v>
      </c>
      <c r="C47" s="39" t="s">
        <v>17</v>
      </c>
      <c r="D47" s="53"/>
      <c r="E47" s="50" t="s">
        <v>13</v>
      </c>
      <c r="F47" s="41">
        <v>5.0</v>
      </c>
      <c r="G47" s="51">
        <v>5.0</v>
      </c>
      <c r="H47" s="41">
        <v>0.0</v>
      </c>
      <c r="I47" s="44">
        <f t="shared" si="1"/>
        <v>1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</sheetData>
  <dataValidations>
    <dataValidation type="list" allowBlank="1" sqref="B28:B47">
      <formula1>"insertion-animal,detail-animal,vente-animal,nourrir-animal,achat-alomentation,voir-stock,dashboard,historique-transaction,historique-alimentation,insert capital,page,achat animal,insertion categorie animal"</formula1>
    </dataValidation>
    <dataValidation type="list" allowBlank="1" sqref="A2:A27">
      <formula1>"gestion-animal,vente,alimentation,gestion-elevage"</formula1>
    </dataValidation>
    <dataValidation type="list" allowBlank="1" sqref="B2:B27">
      <formula1>"insertion-animal,detail-animal,vente-animal,nourrir-animal,achat-alomentation,voir-stock,dashboard,historique-transaction"</formula1>
    </dataValidation>
    <dataValidation type="list" allowBlank="1" sqref="E2:E27">
      <formula1>"Faniry 3173,Aina 3106,Manjaka 3102"</formula1>
    </dataValidation>
    <dataValidation type="list" allowBlank="1" sqref="E28:E47">
      <formula1>"Faniry 3173,Aina 3106,Manjaka 3102"</formula1>
    </dataValidation>
    <dataValidation type="custom" allowBlank="1" showDropDown="1" sqref="F2:F27 H2:I27">
      <formula1>AND(ISNUMBER(F2),(NOT(OR(NOT(ISERROR(DATEVALUE(F2))), AND(ISNUMBER(F2), LEFT(CELL("format", F2))="D")))))</formula1>
    </dataValidation>
    <dataValidation type="list" allowBlank="1" sqref="A28:A47">
      <formula1>"gestion-animal,vente,alimentation,gestion-elevage,Acceuil"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38"/>
    <col customWidth="1" min="3" max="3" width="12.88"/>
    <col customWidth="1" min="4" max="4" width="16.13"/>
  </cols>
  <sheetData>
    <row r="1">
      <c r="A1" s="1" t="s">
        <v>5</v>
      </c>
      <c r="B1" s="56" t="s">
        <v>6</v>
      </c>
      <c r="C1" s="56" t="s">
        <v>7</v>
      </c>
      <c r="D1" s="57" t="s">
        <v>8</v>
      </c>
    </row>
    <row r="2">
      <c r="A2" s="58">
        <f>SUM('Liste Tache'!F:F)</f>
        <v>282</v>
      </c>
      <c r="B2" s="59">
        <f>SUM('Liste Tache'!G:G)</f>
        <v>205</v>
      </c>
      <c r="C2" s="59">
        <f>SUM('Liste Tache'!H:H)</f>
        <v>37</v>
      </c>
      <c r="D2" s="60">
        <f>AVERAGEA('Liste Tache'!I:I)</f>
        <v>0.8994627122</v>
      </c>
    </row>
  </sheetData>
  <dataValidations>
    <dataValidation type="custom" allowBlank="1" showDropDown="1" sqref="D2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38"/>
    <col customWidth="1" min="2" max="2" width="19.75"/>
    <col customWidth="1" min="3" max="3" width="16.25"/>
  </cols>
  <sheetData>
    <row r="1"/>
    <row r="2"/>
    <row r="3"/>
    <row r="4"/>
    <row r="5"/>
    <row r="6"/>
    <row r="7"/>
    <row r="8"/>
    <row r="9"/>
    <row r="10"/>
    <row r="11"/>
    <row r="12"/>
    <row r="13"/>
  </sheetData>
  <dataValidations>
    <dataValidation type="list" allowBlank="1" showErrorMessage="1" sqref="A1">
      <formula1>"Option 1,Option 2"</formula1>
    </dataValidation>
  </dataValidation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