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I:\TSAI\2023\ERA\S12\"/>
    </mc:Choice>
  </mc:AlternateContent>
  <xr:revisionPtr revIDLastSave="0" documentId="13_ncr:1_{D244C011-4BFF-469F-A00A-E2DBC7C352AA}" xr6:coauthVersionLast="47" xr6:coauthVersionMax="47" xr10:uidLastSave="{00000000-0000-0000-0000-000000000000}"/>
  <bookViews>
    <workbookView xWindow="11955" yWindow="0" windowWidth="26595" windowHeight="15525" xr2:uid="{9BF293B7-EA4D-42AC-B3A6-AC82EC0991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X3" i="1"/>
  <c r="W4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X87" i="1"/>
  <c r="W88" i="1"/>
  <c r="X88" i="1"/>
  <c r="W89" i="1"/>
  <c r="X89" i="1"/>
  <c r="W90" i="1"/>
  <c r="X90" i="1"/>
  <c r="W91" i="1"/>
  <c r="X91" i="1"/>
  <c r="W92" i="1"/>
  <c r="X92" i="1"/>
  <c r="W93" i="1"/>
  <c r="X93" i="1"/>
  <c r="W94" i="1"/>
  <c r="X94" i="1"/>
  <c r="W95" i="1"/>
  <c r="X95" i="1"/>
  <c r="W96" i="1"/>
  <c r="X96" i="1"/>
  <c r="W97" i="1"/>
  <c r="X97" i="1"/>
  <c r="W98" i="1"/>
  <c r="X98" i="1"/>
  <c r="W99" i="1"/>
  <c r="X99" i="1"/>
  <c r="W100" i="1"/>
  <c r="X100" i="1"/>
  <c r="W101" i="1"/>
  <c r="X101" i="1"/>
  <c r="X2" i="1"/>
  <c r="W2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T2" i="1"/>
  <c r="S2" i="1"/>
  <c r="U3" i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V2" i="1"/>
  <c r="U2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Q2" i="1"/>
  <c r="P2" i="1"/>
  <c r="O3" i="1"/>
  <c r="R3" i="1" s="1"/>
  <c r="O4" i="1"/>
  <c r="R4" i="1" s="1"/>
  <c r="O5" i="1"/>
  <c r="R5" i="1" s="1"/>
  <c r="O6" i="1"/>
  <c r="R6" i="1" s="1"/>
  <c r="O7" i="1"/>
  <c r="R7" i="1" s="1"/>
  <c r="O8" i="1"/>
  <c r="R8" i="1" s="1"/>
  <c r="O9" i="1"/>
  <c r="R9" i="1" s="1"/>
  <c r="O10" i="1"/>
  <c r="R10" i="1" s="1"/>
  <c r="O11" i="1"/>
  <c r="R11" i="1" s="1"/>
  <c r="O12" i="1"/>
  <c r="R12" i="1" s="1"/>
  <c r="O13" i="1"/>
  <c r="R13" i="1" s="1"/>
  <c r="O14" i="1"/>
  <c r="R14" i="1" s="1"/>
  <c r="O15" i="1"/>
  <c r="R15" i="1" s="1"/>
  <c r="O16" i="1"/>
  <c r="R16" i="1" s="1"/>
  <c r="O17" i="1"/>
  <c r="R17" i="1" s="1"/>
  <c r="O18" i="1"/>
  <c r="R18" i="1" s="1"/>
  <c r="O19" i="1"/>
  <c r="R19" i="1" s="1"/>
  <c r="O20" i="1"/>
  <c r="R20" i="1" s="1"/>
  <c r="O21" i="1"/>
  <c r="R21" i="1" s="1"/>
  <c r="O22" i="1"/>
  <c r="R22" i="1" s="1"/>
  <c r="O23" i="1"/>
  <c r="R23" i="1" s="1"/>
  <c r="O24" i="1"/>
  <c r="R24" i="1" s="1"/>
  <c r="O25" i="1"/>
  <c r="R25" i="1" s="1"/>
  <c r="O26" i="1"/>
  <c r="R26" i="1" s="1"/>
  <c r="O27" i="1"/>
  <c r="R27" i="1" s="1"/>
  <c r="O28" i="1"/>
  <c r="R28" i="1" s="1"/>
  <c r="O29" i="1"/>
  <c r="R29" i="1" s="1"/>
  <c r="O30" i="1"/>
  <c r="R30" i="1" s="1"/>
  <c r="O31" i="1"/>
  <c r="R31" i="1" s="1"/>
  <c r="O32" i="1"/>
  <c r="R32" i="1" s="1"/>
  <c r="O33" i="1"/>
  <c r="R33" i="1" s="1"/>
  <c r="O34" i="1"/>
  <c r="R34" i="1" s="1"/>
  <c r="O35" i="1"/>
  <c r="R35" i="1" s="1"/>
  <c r="O36" i="1"/>
  <c r="R36" i="1" s="1"/>
  <c r="O37" i="1"/>
  <c r="R37" i="1" s="1"/>
  <c r="O38" i="1"/>
  <c r="R38" i="1" s="1"/>
  <c r="O39" i="1"/>
  <c r="R39" i="1" s="1"/>
  <c r="O40" i="1"/>
  <c r="R40" i="1" s="1"/>
  <c r="O41" i="1"/>
  <c r="R41" i="1" s="1"/>
  <c r="O42" i="1"/>
  <c r="R42" i="1" s="1"/>
  <c r="O43" i="1"/>
  <c r="R43" i="1" s="1"/>
  <c r="O44" i="1"/>
  <c r="R44" i="1" s="1"/>
  <c r="O45" i="1"/>
  <c r="R45" i="1" s="1"/>
  <c r="O46" i="1"/>
  <c r="R46" i="1" s="1"/>
  <c r="O47" i="1"/>
  <c r="R47" i="1" s="1"/>
  <c r="O48" i="1"/>
  <c r="R48" i="1" s="1"/>
  <c r="O49" i="1"/>
  <c r="R49" i="1" s="1"/>
  <c r="O50" i="1"/>
  <c r="R50" i="1" s="1"/>
  <c r="O51" i="1"/>
  <c r="R51" i="1" s="1"/>
  <c r="O52" i="1"/>
  <c r="R52" i="1" s="1"/>
  <c r="O53" i="1"/>
  <c r="R53" i="1" s="1"/>
  <c r="O54" i="1"/>
  <c r="R54" i="1" s="1"/>
  <c r="O55" i="1"/>
  <c r="R55" i="1" s="1"/>
  <c r="O56" i="1"/>
  <c r="R56" i="1" s="1"/>
  <c r="O57" i="1"/>
  <c r="R57" i="1" s="1"/>
  <c r="O58" i="1"/>
  <c r="R58" i="1" s="1"/>
  <c r="O59" i="1"/>
  <c r="R59" i="1" s="1"/>
  <c r="O60" i="1"/>
  <c r="R60" i="1" s="1"/>
  <c r="O61" i="1"/>
  <c r="R61" i="1" s="1"/>
  <c r="O62" i="1"/>
  <c r="R62" i="1" s="1"/>
  <c r="O63" i="1"/>
  <c r="R63" i="1" s="1"/>
  <c r="O64" i="1"/>
  <c r="R64" i="1" s="1"/>
  <c r="O65" i="1"/>
  <c r="R65" i="1" s="1"/>
  <c r="O66" i="1"/>
  <c r="R66" i="1" s="1"/>
  <c r="O67" i="1"/>
  <c r="R67" i="1" s="1"/>
  <c r="O68" i="1"/>
  <c r="R68" i="1" s="1"/>
  <c r="O69" i="1"/>
  <c r="R69" i="1" s="1"/>
  <c r="O70" i="1"/>
  <c r="R70" i="1" s="1"/>
  <c r="O71" i="1"/>
  <c r="R71" i="1" s="1"/>
  <c r="O72" i="1"/>
  <c r="R72" i="1" s="1"/>
  <c r="O73" i="1"/>
  <c r="R73" i="1" s="1"/>
  <c r="O74" i="1"/>
  <c r="R74" i="1" s="1"/>
  <c r="O75" i="1"/>
  <c r="R75" i="1" s="1"/>
  <c r="O76" i="1"/>
  <c r="R76" i="1" s="1"/>
  <c r="O77" i="1"/>
  <c r="R77" i="1" s="1"/>
  <c r="O78" i="1"/>
  <c r="R78" i="1" s="1"/>
  <c r="O79" i="1"/>
  <c r="R79" i="1" s="1"/>
  <c r="O80" i="1"/>
  <c r="R80" i="1" s="1"/>
  <c r="O81" i="1"/>
  <c r="R81" i="1" s="1"/>
  <c r="O82" i="1"/>
  <c r="R82" i="1" s="1"/>
  <c r="O83" i="1"/>
  <c r="R83" i="1" s="1"/>
  <c r="O84" i="1"/>
  <c r="R84" i="1" s="1"/>
  <c r="O85" i="1"/>
  <c r="R85" i="1" s="1"/>
  <c r="O86" i="1"/>
  <c r="R86" i="1" s="1"/>
  <c r="O87" i="1"/>
  <c r="R87" i="1" s="1"/>
  <c r="O88" i="1"/>
  <c r="R88" i="1" s="1"/>
  <c r="O89" i="1"/>
  <c r="R89" i="1" s="1"/>
  <c r="O90" i="1"/>
  <c r="R90" i="1" s="1"/>
  <c r="O91" i="1"/>
  <c r="R91" i="1" s="1"/>
  <c r="O92" i="1"/>
  <c r="R92" i="1" s="1"/>
  <c r="O93" i="1"/>
  <c r="R93" i="1" s="1"/>
  <c r="O94" i="1"/>
  <c r="R94" i="1" s="1"/>
  <c r="O95" i="1"/>
  <c r="R95" i="1" s="1"/>
  <c r="O96" i="1"/>
  <c r="R96" i="1" s="1"/>
  <c r="O97" i="1"/>
  <c r="R97" i="1" s="1"/>
  <c r="O98" i="1"/>
  <c r="R98" i="1" s="1"/>
  <c r="O99" i="1"/>
  <c r="R99" i="1" s="1"/>
  <c r="O100" i="1"/>
  <c r="R100" i="1" s="1"/>
  <c r="O101" i="1"/>
  <c r="R101" i="1" s="1"/>
  <c r="O2" i="1"/>
  <c r="R2" i="1" s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N2" i="1"/>
  <c r="M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L2" i="1"/>
  <c r="K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J2" i="1"/>
  <c r="I2" i="1"/>
</calcChain>
</file>

<file path=xl/sharedStrings.xml><?xml version="1.0" encoding="utf-8"?>
<sst xmlns="http://schemas.openxmlformats.org/spreadsheetml/2006/main" count="127" uniqueCount="125">
  <si>
    <t>img</t>
  </si>
  <si>
    <t>w</t>
  </si>
  <si>
    <t>h</t>
  </si>
  <si>
    <t>class</t>
  </si>
  <si>
    <t>x</t>
  </si>
  <si>
    <t>y</t>
  </si>
  <si>
    <t>bw</t>
  </si>
  <si>
    <t>bh</t>
  </si>
  <si>
    <t>nw</t>
  </si>
  <si>
    <t>nh</t>
  </si>
  <si>
    <t>nx</t>
  </si>
  <si>
    <t>ny</t>
  </si>
  <si>
    <t>img_1</t>
  </si>
  <si>
    <t>img_2</t>
  </si>
  <si>
    <t>img_3</t>
  </si>
  <si>
    <t>img_4</t>
  </si>
  <si>
    <t>img_5</t>
  </si>
  <si>
    <t>img_6</t>
  </si>
  <si>
    <t>img_7</t>
  </si>
  <si>
    <t>img_8</t>
  </si>
  <si>
    <t>img_9</t>
  </si>
  <si>
    <t>img_10</t>
  </si>
  <si>
    <t>img_11</t>
  </si>
  <si>
    <t>img_12</t>
  </si>
  <si>
    <t>img_13</t>
  </si>
  <si>
    <t>img_14</t>
  </si>
  <si>
    <t>img_15</t>
  </si>
  <si>
    <t>img_16</t>
  </si>
  <si>
    <t>img_17</t>
  </si>
  <si>
    <t>img_18</t>
  </si>
  <si>
    <t>img_19</t>
  </si>
  <si>
    <t>img_20</t>
  </si>
  <si>
    <t>img_21</t>
  </si>
  <si>
    <t>img_22</t>
  </si>
  <si>
    <t>img_23</t>
  </si>
  <si>
    <t>img_24</t>
  </si>
  <si>
    <t>img_25</t>
  </si>
  <si>
    <t>img_26</t>
  </si>
  <si>
    <t>img_27</t>
  </si>
  <si>
    <t>img_28</t>
  </si>
  <si>
    <t>img_29</t>
  </si>
  <si>
    <t>img_30</t>
  </si>
  <si>
    <t>img_31</t>
  </si>
  <si>
    <t>img_32</t>
  </si>
  <si>
    <t>img_33</t>
  </si>
  <si>
    <t>img_34</t>
  </si>
  <si>
    <t>img_35</t>
  </si>
  <si>
    <t>img_36</t>
  </si>
  <si>
    <t>img_37</t>
  </si>
  <si>
    <t>img_38</t>
  </si>
  <si>
    <t>img_39</t>
  </si>
  <si>
    <t>img_40</t>
  </si>
  <si>
    <t>img_41</t>
  </si>
  <si>
    <t>img_42</t>
  </si>
  <si>
    <t>img_43</t>
  </si>
  <si>
    <t>img_44</t>
  </si>
  <si>
    <t>img_45</t>
  </si>
  <si>
    <t>img_46</t>
  </si>
  <si>
    <t>img_47</t>
  </si>
  <si>
    <t>img_48</t>
  </si>
  <si>
    <t>img_49</t>
  </si>
  <si>
    <t>img_50</t>
  </si>
  <si>
    <t>img_51</t>
  </si>
  <si>
    <t>img_52</t>
  </si>
  <si>
    <t>img_53</t>
  </si>
  <si>
    <t>img_54</t>
  </si>
  <si>
    <t>img_55</t>
  </si>
  <si>
    <t>img_56</t>
  </si>
  <si>
    <t>img_57</t>
  </si>
  <si>
    <t>img_58</t>
  </si>
  <si>
    <t>img_59</t>
  </si>
  <si>
    <t>img_60</t>
  </si>
  <si>
    <t>img_61</t>
  </si>
  <si>
    <t>img_62</t>
  </si>
  <si>
    <t>img_63</t>
  </si>
  <si>
    <t>img_64</t>
  </si>
  <si>
    <t>img_65</t>
  </si>
  <si>
    <t>img_66</t>
  </si>
  <si>
    <t>img_67</t>
  </si>
  <si>
    <t>img_68</t>
  </si>
  <si>
    <t>img_69</t>
  </si>
  <si>
    <t>img_70</t>
  </si>
  <si>
    <t>img_71</t>
  </si>
  <si>
    <t>img_72</t>
  </si>
  <si>
    <t>img_73</t>
  </si>
  <si>
    <t>img_74</t>
  </si>
  <si>
    <t>img_75</t>
  </si>
  <si>
    <t>img_76</t>
  </si>
  <si>
    <t>img_77</t>
  </si>
  <si>
    <t>img_78</t>
  </si>
  <si>
    <t>img_79</t>
  </si>
  <si>
    <t>img_80</t>
  </si>
  <si>
    <t>img_81</t>
  </si>
  <si>
    <t>img_82</t>
  </si>
  <si>
    <t>img_83</t>
  </si>
  <si>
    <t>img_84</t>
  </si>
  <si>
    <t>img_85</t>
  </si>
  <si>
    <t>img_86</t>
  </si>
  <si>
    <t>img_87</t>
  </si>
  <si>
    <t>img_88</t>
  </si>
  <si>
    <t>img_89</t>
  </si>
  <si>
    <t>img_90</t>
  </si>
  <si>
    <t>img_91</t>
  </si>
  <si>
    <t>img_92</t>
  </si>
  <si>
    <t>img_93</t>
  </si>
  <si>
    <t>img_94</t>
  </si>
  <si>
    <t>img_95</t>
  </si>
  <si>
    <t>img_96</t>
  </si>
  <si>
    <t>img_97</t>
  </si>
  <si>
    <t>img_98</t>
  </si>
  <si>
    <t>cx</t>
  </si>
  <si>
    <t>cy</t>
  </si>
  <si>
    <t>nbw</t>
  </si>
  <si>
    <t>nbh</t>
  </si>
  <si>
    <t>C 1</t>
  </si>
  <si>
    <t>C 2</t>
  </si>
  <si>
    <t>C 3</t>
  </si>
  <si>
    <t>C1 D</t>
  </si>
  <si>
    <t>C2 D</t>
  </si>
  <si>
    <t>C3 D</t>
  </si>
  <si>
    <t>Anc Box</t>
  </si>
  <si>
    <t>sH</t>
  </si>
  <si>
    <t>sW</t>
  </si>
  <si>
    <t>bbx</t>
  </si>
  <si>
    <t>bby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</si>
</sst>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3" borderId="0" xfId="0" applyFill="1"/>
    <xf numFmtId="2" fontId="0" fillId="3" borderId="0" xfId="0" applyNumberFormat="1" applyFill="1"/>
    <xf numFmtId="165" fontId="0" fillId="3" borderId="0" xfId="0" applyNumberFormat="1" applyFill="1"/>
    <xf numFmtId="0" fontId="2" fillId="4" borderId="0" xfId="0" applyFont="1" applyFill="1" applyAlignment="1">
      <alignment horizontal="center"/>
    </xf>
    <xf numFmtId="165" fontId="2" fillId="4" borderId="0" xfId="0" applyNumberFormat="1" applyFont="1" applyFill="1" applyAlignment="1">
      <alignment horizontal="center"/>
    </xf>
    <xf numFmtId="0" fontId="5" fillId="2" borderId="0" xfId="1" applyFont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 of KMeans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Sheet1!$M$2:$M$101</c:f>
              <c:numCache>
                <c:formatCode>0.00</c:formatCode>
                <c:ptCount val="100"/>
                <c:pt idx="0">
                  <c:v>6.4641096120316197E-2</c:v>
                </c:pt>
                <c:pt idx="1">
                  <c:v>0.34442468521167113</c:v>
                </c:pt>
                <c:pt idx="2">
                  <c:v>5.6302054529375853E-2</c:v>
                </c:pt>
                <c:pt idx="3">
                  <c:v>0.10319253692159071</c:v>
                </c:pt>
                <c:pt idx="4">
                  <c:v>0.3926415843677914</c:v>
                </c:pt>
                <c:pt idx="5">
                  <c:v>0.27007679747438479</c:v>
                </c:pt>
                <c:pt idx="6">
                  <c:v>0.29281417956928296</c:v>
                </c:pt>
                <c:pt idx="7">
                  <c:v>0.15369469685806153</c:v>
                </c:pt>
                <c:pt idx="8">
                  <c:v>0.47697561553297241</c:v>
                </c:pt>
                <c:pt idx="9">
                  <c:v>8.7875746082227077E-2</c:v>
                </c:pt>
                <c:pt idx="10">
                  <c:v>5.3270458214961007E-2</c:v>
                </c:pt>
                <c:pt idx="11">
                  <c:v>0.1127519804360279</c:v>
                </c:pt>
                <c:pt idx="12">
                  <c:v>7.1848999038191946E-2</c:v>
                </c:pt>
                <c:pt idx="13">
                  <c:v>4.7946761828785121E-2</c:v>
                </c:pt>
                <c:pt idx="14">
                  <c:v>0.42821761517674167</c:v>
                </c:pt>
                <c:pt idx="15">
                  <c:v>4.6464107872553173E-2</c:v>
                </c:pt>
                <c:pt idx="16">
                  <c:v>5.4013433812188781E-2</c:v>
                </c:pt>
                <c:pt idx="17">
                  <c:v>0.22771107482121847</c:v>
                </c:pt>
                <c:pt idx="18">
                  <c:v>0.10294374157675035</c:v>
                </c:pt>
                <c:pt idx="19">
                  <c:v>0.31852972611646363</c:v>
                </c:pt>
                <c:pt idx="20">
                  <c:v>4.9414692300757346E-2</c:v>
                </c:pt>
                <c:pt idx="21">
                  <c:v>5.736756088602657E-2</c:v>
                </c:pt>
                <c:pt idx="22">
                  <c:v>4.3152858254757336E-2</c:v>
                </c:pt>
                <c:pt idx="23">
                  <c:v>0.11494123552882793</c:v>
                </c:pt>
                <c:pt idx="24">
                  <c:v>0.33762059393482208</c:v>
                </c:pt>
                <c:pt idx="25">
                  <c:v>0.30417957289266701</c:v>
                </c:pt>
                <c:pt idx="26">
                  <c:v>0.15241323965200024</c:v>
                </c:pt>
                <c:pt idx="27">
                  <c:v>0.12048319351512708</c:v>
                </c:pt>
                <c:pt idx="28">
                  <c:v>9.3528548462044753E-2</c:v>
                </c:pt>
                <c:pt idx="29">
                  <c:v>0.10069097484878889</c:v>
                </c:pt>
                <c:pt idx="30">
                  <c:v>0.33990148897051281</c:v>
                </c:pt>
                <c:pt idx="31">
                  <c:v>0.10838101977065152</c:v>
                </c:pt>
                <c:pt idx="32">
                  <c:v>0.35915445926266543</c:v>
                </c:pt>
                <c:pt idx="33">
                  <c:v>0.112546890993645</c:v>
                </c:pt>
                <c:pt idx="34">
                  <c:v>0.24116522201382626</c:v>
                </c:pt>
                <c:pt idx="35">
                  <c:v>4.6199353246184474E-2</c:v>
                </c:pt>
                <c:pt idx="36">
                  <c:v>6.1980280832426779E-2</c:v>
                </c:pt>
                <c:pt idx="37">
                  <c:v>4.1178288985345243E-2</c:v>
                </c:pt>
                <c:pt idx="38">
                  <c:v>0.26387377258844158</c:v>
                </c:pt>
                <c:pt idx="39">
                  <c:v>0.11582191980691876</c:v>
                </c:pt>
                <c:pt idx="40">
                  <c:v>9.0033238112806807E-2</c:v>
                </c:pt>
                <c:pt idx="41">
                  <c:v>0.11879870228355457</c:v>
                </c:pt>
                <c:pt idx="42">
                  <c:v>7.235112556419486E-2</c:v>
                </c:pt>
                <c:pt idx="43">
                  <c:v>0.16262307170134521</c:v>
                </c:pt>
                <c:pt idx="44">
                  <c:v>5.1435219505911893E-2</c:v>
                </c:pt>
                <c:pt idx="45">
                  <c:v>0.13468475821854758</c:v>
                </c:pt>
                <c:pt idx="46">
                  <c:v>0.24730689366360431</c:v>
                </c:pt>
                <c:pt idx="47">
                  <c:v>0.33891627118281331</c:v>
                </c:pt>
                <c:pt idx="48">
                  <c:v>0.11404775375323427</c:v>
                </c:pt>
                <c:pt idx="49">
                  <c:v>0.12115356332653575</c:v>
                </c:pt>
                <c:pt idx="50">
                  <c:v>4.4587959183650099E-2</c:v>
                </c:pt>
                <c:pt idx="51">
                  <c:v>0.2733282613343726</c:v>
                </c:pt>
                <c:pt idx="52">
                  <c:v>0.36480023002159234</c:v>
                </c:pt>
                <c:pt idx="53">
                  <c:v>9.6175068316396523E-2</c:v>
                </c:pt>
                <c:pt idx="54">
                  <c:v>4.7677152493395158E-2</c:v>
                </c:pt>
                <c:pt idx="55">
                  <c:v>0.23766741572029829</c:v>
                </c:pt>
                <c:pt idx="56">
                  <c:v>0.34126057996898734</c:v>
                </c:pt>
                <c:pt idx="57">
                  <c:v>0.10343403057627266</c:v>
                </c:pt>
                <c:pt idx="58">
                  <c:v>0.40660485038335209</c:v>
                </c:pt>
                <c:pt idx="59">
                  <c:v>3.6134057379177395E-2</c:v>
                </c:pt>
                <c:pt idx="60">
                  <c:v>0.46081427391012919</c:v>
                </c:pt>
                <c:pt idx="61">
                  <c:v>0.14471147721643185</c:v>
                </c:pt>
                <c:pt idx="62">
                  <c:v>4.1727501568277238E-2</c:v>
                </c:pt>
                <c:pt idx="63">
                  <c:v>0.27755413015563607</c:v>
                </c:pt>
                <c:pt idx="64">
                  <c:v>0.26679285460798313</c:v>
                </c:pt>
                <c:pt idx="65">
                  <c:v>6.8046689965376078E-2</c:v>
                </c:pt>
                <c:pt idx="66">
                  <c:v>0.44579387272239818</c:v>
                </c:pt>
                <c:pt idx="67">
                  <c:v>9.2229991933673081E-2</c:v>
                </c:pt>
                <c:pt idx="68">
                  <c:v>0.39657041665922277</c:v>
                </c:pt>
                <c:pt idx="69">
                  <c:v>0.23381553609562</c:v>
                </c:pt>
                <c:pt idx="70">
                  <c:v>7.3859085215597586E-2</c:v>
                </c:pt>
                <c:pt idx="71">
                  <c:v>0.26857953526471667</c:v>
                </c:pt>
                <c:pt idx="72">
                  <c:v>0.28015612994382472</c:v>
                </c:pt>
                <c:pt idx="73">
                  <c:v>6.0221138850065657E-2</c:v>
                </c:pt>
                <c:pt idx="74">
                  <c:v>0.24778890404606033</c:v>
                </c:pt>
                <c:pt idx="75">
                  <c:v>6.0390408553591415E-2</c:v>
                </c:pt>
                <c:pt idx="76">
                  <c:v>0.26878583794034527</c:v>
                </c:pt>
                <c:pt idx="77">
                  <c:v>0.25030357077643872</c:v>
                </c:pt>
                <c:pt idx="78">
                  <c:v>9.2415166572618043E-2</c:v>
                </c:pt>
                <c:pt idx="79">
                  <c:v>0.15094966846706442</c:v>
                </c:pt>
                <c:pt idx="80">
                  <c:v>5.1614110035703542E-2</c:v>
                </c:pt>
                <c:pt idx="81">
                  <c:v>4.3507797464244477E-2</c:v>
                </c:pt>
                <c:pt idx="82">
                  <c:v>5.5922964476363725E-2</c:v>
                </c:pt>
                <c:pt idx="83">
                  <c:v>4.8059637246976081E-2</c:v>
                </c:pt>
                <c:pt idx="84">
                  <c:v>0.10585544665379001</c:v>
                </c:pt>
                <c:pt idx="85">
                  <c:v>0.27811231611238146</c:v>
                </c:pt>
                <c:pt idx="86">
                  <c:v>0.31939030429990678</c:v>
                </c:pt>
                <c:pt idx="87">
                  <c:v>5.9192696884328343E-2</c:v>
                </c:pt>
                <c:pt idx="88">
                  <c:v>0.27303367172301368</c:v>
                </c:pt>
                <c:pt idx="89">
                  <c:v>8.5819012064235228E-2</c:v>
                </c:pt>
                <c:pt idx="90">
                  <c:v>0.13314213834970726</c:v>
                </c:pt>
                <c:pt idx="91">
                  <c:v>0.24725256076480631</c:v>
                </c:pt>
                <c:pt idx="92">
                  <c:v>0.41600171495956989</c:v>
                </c:pt>
                <c:pt idx="93">
                  <c:v>0.11572786530186747</c:v>
                </c:pt>
                <c:pt idx="94">
                  <c:v>0.50266249843428523</c:v>
                </c:pt>
                <c:pt idx="95">
                  <c:v>0.11390088932183157</c:v>
                </c:pt>
                <c:pt idx="96">
                  <c:v>0.32459348769047475</c:v>
                </c:pt>
                <c:pt idx="97">
                  <c:v>8.5275524548357823E-2</c:v>
                </c:pt>
                <c:pt idx="98">
                  <c:v>0.26627469577871016</c:v>
                </c:pt>
                <c:pt idx="99">
                  <c:v>0.10574139057911935</c:v>
                </c:pt>
              </c:numCache>
            </c:numRef>
          </c:xVal>
          <c:yVal>
            <c:numRef>
              <c:f>Sheet1!$N$2:$N$101</c:f>
              <c:numCache>
                <c:formatCode>0.00</c:formatCode>
                <c:ptCount val="100"/>
                <c:pt idx="0">
                  <c:v>4.3507928424151632E-2</c:v>
                </c:pt>
                <c:pt idx="1">
                  <c:v>8.4486544737858812E-2</c:v>
                </c:pt>
                <c:pt idx="2">
                  <c:v>5.3610784108490989E-2</c:v>
                </c:pt>
                <c:pt idx="3">
                  <c:v>0.34717982629918775</c:v>
                </c:pt>
                <c:pt idx="4">
                  <c:v>0.13673371593679456</c:v>
                </c:pt>
                <c:pt idx="5">
                  <c:v>9.9544938223155785E-2</c:v>
                </c:pt>
                <c:pt idx="6">
                  <c:v>0.13407695880191414</c:v>
                </c:pt>
                <c:pt idx="7">
                  <c:v>0.27053622907121638</c:v>
                </c:pt>
                <c:pt idx="8">
                  <c:v>0.1195788317413594</c:v>
                </c:pt>
                <c:pt idx="9">
                  <c:v>0.27441924442971938</c:v>
                </c:pt>
                <c:pt idx="10">
                  <c:v>4.9497942797955947E-2</c:v>
                </c:pt>
                <c:pt idx="11">
                  <c:v>0.4824540571924148</c:v>
                </c:pt>
                <c:pt idx="12">
                  <c:v>6.2175361427646077E-2</c:v>
                </c:pt>
                <c:pt idx="13">
                  <c:v>5.0022418033419704E-2</c:v>
                </c:pt>
                <c:pt idx="14">
                  <c:v>8.5144145243954805E-2</c:v>
                </c:pt>
                <c:pt idx="15">
                  <c:v>6.488448974020869E-2</c:v>
                </c:pt>
                <c:pt idx="16">
                  <c:v>3.7265644250790403E-2</c:v>
                </c:pt>
                <c:pt idx="17">
                  <c:v>0.10706590873379178</c:v>
                </c:pt>
                <c:pt idx="18">
                  <c:v>0.34679189067964739</c:v>
                </c:pt>
                <c:pt idx="19">
                  <c:v>0.13816369465043513</c:v>
                </c:pt>
                <c:pt idx="20">
                  <c:v>5.2299814661386987E-2</c:v>
                </c:pt>
                <c:pt idx="21">
                  <c:v>4.7150498785696382E-2</c:v>
                </c:pt>
                <c:pt idx="22">
                  <c:v>8.4916654341683731E-2</c:v>
                </c:pt>
                <c:pt idx="23">
                  <c:v>0.44945000823077402</c:v>
                </c:pt>
                <c:pt idx="24">
                  <c:v>0.13872416800951146</c:v>
                </c:pt>
                <c:pt idx="25">
                  <c:v>0.11168113098937806</c:v>
                </c:pt>
                <c:pt idx="26">
                  <c:v>0.47768319436606405</c:v>
                </c:pt>
                <c:pt idx="27">
                  <c:v>0.31827268479320547</c:v>
                </c:pt>
                <c:pt idx="28">
                  <c:v>0.40540114371606234</c:v>
                </c:pt>
                <c:pt idx="29">
                  <c:v>0.2647975617187377</c:v>
                </c:pt>
                <c:pt idx="30">
                  <c:v>0.1183293568448314</c:v>
                </c:pt>
                <c:pt idx="31">
                  <c:v>0.24406511428071803</c:v>
                </c:pt>
                <c:pt idx="32">
                  <c:v>8.9060516871806925E-2</c:v>
                </c:pt>
                <c:pt idx="33">
                  <c:v>0.34114024160471873</c:v>
                </c:pt>
                <c:pt idx="34">
                  <c:v>9.0557846177464998E-2</c:v>
                </c:pt>
                <c:pt idx="35">
                  <c:v>7.3694276102879333E-2</c:v>
                </c:pt>
                <c:pt idx="36">
                  <c:v>5.0925789885254043E-2</c:v>
                </c:pt>
                <c:pt idx="37">
                  <c:v>7.6625114393361421E-2</c:v>
                </c:pt>
                <c:pt idx="38">
                  <c:v>0.14602174240585028</c:v>
                </c:pt>
                <c:pt idx="39">
                  <c:v>0.25535480551624673</c:v>
                </c:pt>
                <c:pt idx="40">
                  <c:v>0.41903697011082797</c:v>
                </c:pt>
                <c:pt idx="41">
                  <c:v>0.31882289846787054</c:v>
                </c:pt>
                <c:pt idx="42">
                  <c:v>4.8179414658425582E-2</c:v>
                </c:pt>
                <c:pt idx="43">
                  <c:v>0.37096482142665527</c:v>
                </c:pt>
                <c:pt idx="44">
                  <c:v>6.0908078016417712E-2</c:v>
                </c:pt>
                <c:pt idx="45">
                  <c:v>0.38253723842210208</c:v>
                </c:pt>
                <c:pt idx="46">
                  <c:v>9.5501381488652476E-2</c:v>
                </c:pt>
                <c:pt idx="47">
                  <c:v>0.12649044806051482</c:v>
                </c:pt>
                <c:pt idx="48">
                  <c:v>0.48109070892058142</c:v>
                </c:pt>
                <c:pt idx="49">
                  <c:v>0.34264176089204224</c:v>
                </c:pt>
                <c:pt idx="50">
                  <c:v>5.3374265870818595E-2</c:v>
                </c:pt>
                <c:pt idx="51">
                  <c:v>0.1119878565057587</c:v>
                </c:pt>
                <c:pt idx="52">
                  <c:v>7.8164019084557265E-2</c:v>
                </c:pt>
                <c:pt idx="53">
                  <c:v>0.44037733462093537</c:v>
                </c:pt>
                <c:pt idx="54">
                  <c:v>3.8832188094370307E-2</c:v>
                </c:pt>
                <c:pt idx="55">
                  <c:v>8.9669532267391189E-2</c:v>
                </c:pt>
                <c:pt idx="56">
                  <c:v>9.0290516129461595E-2</c:v>
                </c:pt>
                <c:pt idx="57">
                  <c:v>0.2925603036181727</c:v>
                </c:pt>
                <c:pt idx="58">
                  <c:v>9.0187907740702414E-2</c:v>
                </c:pt>
                <c:pt idx="59">
                  <c:v>7.118695066268324E-2</c:v>
                </c:pt>
                <c:pt idx="60">
                  <c:v>0.10584926023839203</c:v>
                </c:pt>
                <c:pt idx="61">
                  <c:v>0.34371238748577199</c:v>
                </c:pt>
                <c:pt idx="62">
                  <c:v>5.705351286603659E-2</c:v>
                </c:pt>
                <c:pt idx="63">
                  <c:v>8.7610300771700775E-2</c:v>
                </c:pt>
                <c:pt idx="64">
                  <c:v>0.13504701010864917</c:v>
                </c:pt>
                <c:pt idx="65">
                  <c:v>7.5331012154250671E-2</c:v>
                </c:pt>
                <c:pt idx="66">
                  <c:v>0.10947232765657192</c:v>
                </c:pt>
                <c:pt idx="67">
                  <c:v>0.28479793686588994</c:v>
                </c:pt>
                <c:pt idx="68">
                  <c:v>0.10224353058917895</c:v>
                </c:pt>
                <c:pt idx="69">
                  <c:v>9.8710820889118034E-2</c:v>
                </c:pt>
                <c:pt idx="70">
                  <c:v>0.32759615476159248</c:v>
                </c:pt>
                <c:pt idx="71">
                  <c:v>9.5115631077957064E-2</c:v>
                </c:pt>
                <c:pt idx="72">
                  <c:v>0.11153950775682278</c:v>
                </c:pt>
                <c:pt idx="73">
                  <c:v>6.3055819005171196E-2</c:v>
                </c:pt>
                <c:pt idx="74">
                  <c:v>0.10465318529921729</c:v>
                </c:pt>
                <c:pt idx="75">
                  <c:v>6.3356527516550215E-2</c:v>
                </c:pt>
                <c:pt idx="76">
                  <c:v>0.14582989470571037</c:v>
                </c:pt>
                <c:pt idx="77">
                  <c:v>8.8783158990357783E-2</c:v>
                </c:pt>
                <c:pt idx="78">
                  <c:v>0.39471934047916546</c:v>
                </c:pt>
                <c:pt idx="79">
                  <c:v>0.25035504043972784</c:v>
                </c:pt>
                <c:pt idx="80">
                  <c:v>6.6814761925656788E-2</c:v>
                </c:pt>
                <c:pt idx="81">
                  <c:v>4.6357949434239334E-2</c:v>
                </c:pt>
                <c:pt idx="82">
                  <c:v>8.6571419905733082E-2</c:v>
                </c:pt>
                <c:pt idx="83">
                  <c:v>4.3402328351247445E-2</c:v>
                </c:pt>
                <c:pt idx="84">
                  <c:v>0.2887929304562013</c:v>
                </c:pt>
                <c:pt idx="85">
                  <c:v>9.6062465647133763E-2</c:v>
                </c:pt>
                <c:pt idx="86">
                  <c:v>0.10801919395733105</c:v>
                </c:pt>
                <c:pt idx="87">
                  <c:v>6.3361899135370353E-2</c:v>
                </c:pt>
                <c:pt idx="88">
                  <c:v>8.7468350443084333E-2</c:v>
                </c:pt>
                <c:pt idx="89">
                  <c:v>0.38010153354500376</c:v>
                </c:pt>
                <c:pt idx="90">
                  <c:v>0.29457786934418723</c:v>
                </c:pt>
                <c:pt idx="91">
                  <c:v>0.11299899168377928</c:v>
                </c:pt>
                <c:pt idx="92">
                  <c:v>8.0045401566655724E-2</c:v>
                </c:pt>
                <c:pt idx="93">
                  <c:v>0.44938273708598797</c:v>
                </c:pt>
                <c:pt idx="94">
                  <c:v>0.13172901858167294</c:v>
                </c:pt>
                <c:pt idx="95">
                  <c:v>0.30761200397245797</c:v>
                </c:pt>
                <c:pt idx="96">
                  <c:v>0.10869140693995701</c:v>
                </c:pt>
                <c:pt idx="97">
                  <c:v>0.2935100006754221</c:v>
                </c:pt>
                <c:pt idx="98">
                  <c:v>0.11705654888951064</c:v>
                </c:pt>
                <c:pt idx="99">
                  <c:v>0.2623353677909499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F-418F-BE46-4AC0CBB7C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492880"/>
        <c:axId val="644496480"/>
      </c:scatterChart>
      <c:valAx>
        <c:axId val="64449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96480"/>
        <c:crosses val="autoZero"/>
        <c:crossBetween val="midCat"/>
      </c:valAx>
      <c:valAx>
        <c:axId val="6444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9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195262</xdr:colOff>
      <xdr:row>0</xdr:row>
      <xdr:rowOff>119062</xdr:rowOff>
    </xdr:from>
    <xdr:to>
      <xdr:col>31</xdr:col>
      <xdr:colOff>500062</xdr:colOff>
      <xdr:row>15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14E971-E01D-F22E-6159-A4712F950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0B60C-61D8-432A-81CC-FA6CFE92F1B7}">
  <dimension ref="A1:AA101"/>
  <sheetViews>
    <sheetView tabSelected="1" workbookViewId="0">
      <selection activeCell="J13" sqref="J13"/>
    </sheetView>
  </sheetViews>
  <sheetFormatPr defaultRowHeight="15" x14ac:dyDescent="0.25"/>
  <cols>
    <col min="1" max="1" width="7.85546875" style="1" customWidth="1"/>
    <col min="2" max="6" width="4.7109375" style="1" customWidth="1"/>
    <col min="7" max="8" width="9.140625" style="1"/>
    <col min="9" max="10" width="4.28515625" style="1" customWidth="1"/>
    <col min="11" max="14" width="5.7109375" style="1" customWidth="1"/>
    <col min="15" max="17" width="9.28515625" style="3" customWidth="1"/>
    <col min="18" max="18" width="7.7109375" style="1" customWidth="1"/>
    <col min="19" max="19" width="9.140625" style="1"/>
    <col min="20" max="20" width="8.5703125" style="1" customWidth="1"/>
    <col min="21" max="22" width="5" style="1" customWidth="1"/>
    <col min="23" max="16384" width="9.140625" style="1"/>
  </cols>
  <sheetData>
    <row r="1" spans="1:24" s="7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110</v>
      </c>
      <c r="F1" s="4" t="s">
        <v>111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112</v>
      </c>
      <c r="N1" s="4" t="s">
        <v>113</v>
      </c>
      <c r="O1" s="5" t="s">
        <v>117</v>
      </c>
      <c r="P1" s="5" t="s">
        <v>118</v>
      </c>
      <c r="Q1" s="5" t="s">
        <v>119</v>
      </c>
      <c r="R1" s="6" t="s">
        <v>120</v>
      </c>
      <c r="S1" s="6" t="s">
        <v>122</v>
      </c>
      <c r="T1" s="6" t="s">
        <v>121</v>
      </c>
      <c r="U1" s="6" t="s">
        <v>4</v>
      </c>
      <c r="V1" s="6" t="s">
        <v>5</v>
      </c>
      <c r="W1" s="6" t="s">
        <v>123</v>
      </c>
      <c r="X1" s="6" t="s">
        <v>124</v>
      </c>
    </row>
    <row r="2" spans="1:24" x14ac:dyDescent="0.25">
      <c r="A2" s="1" t="s">
        <v>12</v>
      </c>
      <c r="B2" s="1">
        <v>647</v>
      </c>
      <c r="C2" s="1">
        <v>951</v>
      </c>
      <c r="D2" s="1">
        <v>5</v>
      </c>
      <c r="E2" s="1">
        <v>337</v>
      </c>
      <c r="F2" s="1">
        <v>522</v>
      </c>
      <c r="G2" s="1">
        <v>41.822789189844578</v>
      </c>
      <c r="H2" s="1">
        <v>41.376039931368204</v>
      </c>
      <c r="I2" s="1">
        <f>B2/B2</f>
        <v>1</v>
      </c>
      <c r="J2" s="1">
        <f>C2/C2</f>
        <v>1</v>
      </c>
      <c r="K2" s="2">
        <f>E2/B2</f>
        <v>0.52086553323029361</v>
      </c>
      <c r="L2" s="2">
        <f>F2/C2</f>
        <v>0.54889589905362779</v>
      </c>
      <c r="M2" s="2">
        <f>G2/B2</f>
        <v>6.4641096120316197E-2</v>
      </c>
      <c r="N2" s="2">
        <f>H2/C2</f>
        <v>4.3507928424151632E-2</v>
      </c>
      <c r="O2" s="3">
        <f>((M2-$Z$17)^2 + (N2-$AA$17)^2)^0.5</f>
        <v>2.1495068099827958E-2</v>
      </c>
      <c r="P2" s="3">
        <f>((M2-$Z$18)^2 + (N2-$AA$18)^2)^0.5</f>
        <v>0.32037882640262982</v>
      </c>
      <c r="Q2" s="3">
        <f>((M2-$Z$19)^2 + (N2-$AA$19)^2)^0.5</f>
        <v>0.30591912804086874</v>
      </c>
      <c r="R2" s="1">
        <f>MATCH(MIN(O2:Q2), O2:Q2, 0)</f>
        <v>1</v>
      </c>
      <c r="S2" s="3">
        <f>CHOOSE(R2, 0.065, 0.38, 0.14)/M2</f>
        <v>1.0055522554725214</v>
      </c>
      <c r="T2" s="3">
        <f>CHOOSE(R2, 0.065, 0.1, 0.34)/N2</f>
        <v>1.4939805767428342</v>
      </c>
      <c r="U2" s="1">
        <f>ROUND(K2*10, 0)</f>
        <v>5</v>
      </c>
      <c r="V2" s="1">
        <f>ROUND(L2*10, 0)</f>
        <v>5</v>
      </c>
      <c r="W2" s="1">
        <f>(K2*10-U2)</f>
        <v>0.20865533230293565</v>
      </c>
      <c r="X2" s="1">
        <f>(L2*10-V2)</f>
        <v>0.48895899053627812</v>
      </c>
    </row>
    <row r="3" spans="1:24" x14ac:dyDescent="0.25">
      <c r="A3" s="1" t="s">
        <v>12</v>
      </c>
      <c r="B3" s="1">
        <v>647</v>
      </c>
      <c r="C3" s="1">
        <v>951</v>
      </c>
      <c r="D3" s="1">
        <v>0</v>
      </c>
      <c r="E3" s="1">
        <v>288</v>
      </c>
      <c r="F3" s="1">
        <v>118</v>
      </c>
      <c r="G3" s="1">
        <v>222.84277133195124</v>
      </c>
      <c r="H3" s="1">
        <v>80.346704045703731</v>
      </c>
      <c r="I3" s="1">
        <f t="shared" ref="I3:I66" si="0">B3/B3</f>
        <v>1</v>
      </c>
      <c r="J3" s="1">
        <f t="shared" ref="J3:J66" si="1">C3/C3</f>
        <v>1</v>
      </c>
      <c r="K3" s="2">
        <f t="shared" ref="K3:K66" si="2">E3/B3</f>
        <v>0.44513137557959814</v>
      </c>
      <c r="L3" s="2">
        <f t="shared" ref="L3:L66" si="3">F3/C3</f>
        <v>0.12407991587802314</v>
      </c>
      <c r="M3" s="2">
        <f t="shared" ref="M3:M66" si="4">G3/B3</f>
        <v>0.34442468521167113</v>
      </c>
      <c r="N3" s="2">
        <f t="shared" ref="N3:N66" si="5">H3/C3</f>
        <v>8.4486544737858812E-2</v>
      </c>
      <c r="O3" s="3">
        <f>((M3-$Z$17)^2 + (N3-$AA$17)^2)^0.5</f>
        <v>0.28010333830831446</v>
      </c>
      <c r="P3" s="3">
        <f>((M3-$Z$18)^2 + (N3-$AA$18)^2)^0.5</f>
        <v>3.8810698479403161E-2</v>
      </c>
      <c r="Q3" s="3">
        <f>((M3-$Z$19)^2 + (N3-$AA$19)^2)^0.5</f>
        <v>0.32722557623738563</v>
      </c>
      <c r="R3" s="1">
        <f t="shared" ref="R3:R66" si="6">MATCH(MIN(O3:Q3), O3:Q3, 0)</f>
        <v>2</v>
      </c>
      <c r="S3" s="3">
        <f t="shared" ref="S3:S66" si="7">CHOOSE(R3, 0.065, 0.38, 0.14)/M3</f>
        <v>1.1032890971983194</v>
      </c>
      <c r="T3" s="3">
        <f t="shared" ref="T3:T66" si="8">CHOOSE(R3, 0.065, 0.1, 0.34)/N3</f>
        <v>1.1836204251253932</v>
      </c>
      <c r="U3" s="1">
        <f t="shared" ref="U3:U66" si="9">ROUND(K3*10, 0)</f>
        <v>4</v>
      </c>
      <c r="V3" s="1">
        <f t="shared" ref="V3:V66" si="10">ROUND(L3*10, 0)</f>
        <v>1</v>
      </c>
      <c r="W3" s="1">
        <f t="shared" ref="W3:W66" si="11">(K3*10-U3)</f>
        <v>0.45131375579598121</v>
      </c>
      <c r="X3" s="1">
        <f t="shared" ref="X3:X66" si="12">(L3*10-V3)</f>
        <v>0.24079915878023139</v>
      </c>
    </row>
    <row r="4" spans="1:24" x14ac:dyDescent="0.25">
      <c r="A4" s="1" t="s">
        <v>13</v>
      </c>
      <c r="B4" s="1">
        <v>783</v>
      </c>
      <c r="C4" s="1">
        <v>755</v>
      </c>
      <c r="D4" s="1">
        <v>2</v>
      </c>
      <c r="E4" s="1">
        <v>614</v>
      </c>
      <c r="F4" s="1">
        <v>433</v>
      </c>
      <c r="G4" s="1">
        <v>44.084508696501295</v>
      </c>
      <c r="H4" s="1">
        <v>40.476142001910695</v>
      </c>
      <c r="I4" s="1">
        <f t="shared" si="0"/>
        <v>1</v>
      </c>
      <c r="J4" s="1">
        <f t="shared" si="1"/>
        <v>1</v>
      </c>
      <c r="K4" s="2">
        <f t="shared" si="2"/>
        <v>0.78416347381864626</v>
      </c>
      <c r="L4" s="2">
        <f t="shared" si="3"/>
        <v>0.57350993377483439</v>
      </c>
      <c r="M4" s="2">
        <f t="shared" si="4"/>
        <v>5.6302054529375853E-2</v>
      </c>
      <c r="N4" s="2">
        <f t="shared" si="5"/>
        <v>5.3610784108490989E-2</v>
      </c>
      <c r="O4" s="3">
        <f>((M4-$Z$17)^2 + (N4-$AA$17)^2)^0.5</f>
        <v>1.4330683655476895E-2</v>
      </c>
      <c r="P4" s="3">
        <f>((M4-$Z$18)^2 + (N4-$AA$18)^2)^0.5</f>
        <v>0.327005075270908</v>
      </c>
      <c r="Q4" s="3">
        <f>((M4-$Z$19)^2 + (N4-$AA$19)^2)^0.5</f>
        <v>0.29836911545090744</v>
      </c>
      <c r="R4" s="1">
        <f t="shared" si="6"/>
        <v>1</v>
      </c>
      <c r="S4" s="3">
        <f t="shared" si="7"/>
        <v>1.1544871771257648</v>
      </c>
      <c r="T4" s="3">
        <f t="shared" si="8"/>
        <v>1.2124426284917025</v>
      </c>
      <c r="U4" s="1">
        <f t="shared" si="9"/>
        <v>8</v>
      </c>
      <c r="V4" s="1">
        <f t="shared" si="10"/>
        <v>6</v>
      </c>
      <c r="W4" s="1">
        <f t="shared" si="11"/>
        <v>-0.15836526181353783</v>
      </c>
      <c r="X4" s="1">
        <f t="shared" si="12"/>
        <v>-0.26490066225165609</v>
      </c>
    </row>
    <row r="5" spans="1:24" x14ac:dyDescent="0.25">
      <c r="A5" s="1" t="s">
        <v>13</v>
      </c>
      <c r="B5" s="1">
        <v>783</v>
      </c>
      <c r="C5" s="1">
        <v>755</v>
      </c>
      <c r="D5" s="1">
        <v>3</v>
      </c>
      <c r="E5" s="1">
        <v>241</v>
      </c>
      <c r="F5" s="1">
        <v>374</v>
      </c>
      <c r="G5" s="1">
        <v>80.799756409605521</v>
      </c>
      <c r="H5" s="1">
        <v>262.12076885588675</v>
      </c>
      <c r="I5" s="1">
        <f t="shared" si="0"/>
        <v>1</v>
      </c>
      <c r="J5" s="1">
        <f t="shared" si="1"/>
        <v>1</v>
      </c>
      <c r="K5" s="2">
        <f t="shared" si="2"/>
        <v>0.30779054916985954</v>
      </c>
      <c r="L5" s="2">
        <f t="shared" si="3"/>
        <v>0.49536423841059601</v>
      </c>
      <c r="M5" s="2">
        <f t="shared" si="4"/>
        <v>0.10319253692159071</v>
      </c>
      <c r="N5" s="2">
        <f t="shared" si="5"/>
        <v>0.34717982629918775</v>
      </c>
      <c r="O5" s="3">
        <f>((M5-$Z$17)^2 + (N5-$AA$17)^2)^0.5</f>
        <v>0.2847527422989054</v>
      </c>
      <c r="P5" s="3">
        <f>((M5-$Z$18)^2 + (N5-$AA$18)^2)^0.5</f>
        <v>0.37110677458812519</v>
      </c>
      <c r="Q5" s="3">
        <f>((M5-$Z$19)^2 + (N5-$AA$19)^2)^0.5</f>
        <v>3.7501189900521446E-2</v>
      </c>
      <c r="R5" s="1">
        <f t="shared" si="6"/>
        <v>3</v>
      </c>
      <c r="S5" s="3">
        <f t="shared" si="7"/>
        <v>1.3566872583661442</v>
      </c>
      <c r="T5" s="3">
        <f t="shared" si="8"/>
        <v>0.9793195751731254</v>
      </c>
      <c r="U5" s="1">
        <f t="shared" si="9"/>
        <v>3</v>
      </c>
      <c r="V5" s="1">
        <f t="shared" si="10"/>
        <v>5</v>
      </c>
      <c r="W5" s="1">
        <f t="shared" si="11"/>
        <v>7.7905491698595508E-2</v>
      </c>
      <c r="X5" s="1">
        <f t="shared" si="12"/>
        <v>-4.6357615894040194E-2</v>
      </c>
    </row>
    <row r="6" spans="1:24" x14ac:dyDescent="0.25">
      <c r="A6" s="1" t="s">
        <v>14</v>
      </c>
      <c r="B6" s="1">
        <v>598</v>
      </c>
      <c r="C6" s="1">
        <v>597</v>
      </c>
      <c r="D6" s="1">
        <v>7</v>
      </c>
      <c r="E6" s="1">
        <v>331</v>
      </c>
      <c r="F6" s="1">
        <v>361</v>
      </c>
      <c r="G6" s="1">
        <v>234.79966745193926</v>
      </c>
      <c r="H6" s="1">
        <v>81.630028414266363</v>
      </c>
      <c r="I6" s="1">
        <f t="shared" si="0"/>
        <v>1</v>
      </c>
      <c r="J6" s="1">
        <f t="shared" si="1"/>
        <v>1</v>
      </c>
      <c r="K6" s="2">
        <f t="shared" si="2"/>
        <v>0.55351170568561869</v>
      </c>
      <c r="L6" s="2">
        <f t="shared" si="3"/>
        <v>0.60469011725293131</v>
      </c>
      <c r="M6" s="2">
        <f t="shared" si="4"/>
        <v>0.3926415843677914</v>
      </c>
      <c r="N6" s="2">
        <f t="shared" si="5"/>
        <v>0.13673371593679456</v>
      </c>
      <c r="O6" s="3">
        <f>((M6-$Z$17)^2 + (N6-$AA$17)^2)^0.5</f>
        <v>0.33540234615926184</v>
      </c>
      <c r="P6" s="3">
        <f>((M6-$Z$18)^2 + (N6-$AA$18)^2)^0.5</f>
        <v>3.8848108600717003E-2</v>
      </c>
      <c r="Q6" s="3">
        <f>((M6-$Z$19)^2 + (N6-$AA$19)^2)^0.5</f>
        <v>0.32426062417248813</v>
      </c>
      <c r="R6" s="1">
        <f t="shared" si="6"/>
        <v>2</v>
      </c>
      <c r="S6" s="3">
        <f t="shared" si="7"/>
        <v>0.9678037557123601</v>
      </c>
      <c r="T6" s="3">
        <f t="shared" si="8"/>
        <v>0.73134851426275294</v>
      </c>
      <c r="U6" s="1">
        <f t="shared" si="9"/>
        <v>6</v>
      </c>
      <c r="V6" s="1">
        <f t="shared" si="10"/>
        <v>6</v>
      </c>
      <c r="W6" s="1">
        <f t="shared" si="11"/>
        <v>-0.46488294314381307</v>
      </c>
      <c r="X6" s="1">
        <f t="shared" si="12"/>
        <v>4.6901172529313584E-2</v>
      </c>
    </row>
    <row r="7" spans="1:24" x14ac:dyDescent="0.25">
      <c r="A7" s="1" t="s">
        <v>15</v>
      </c>
      <c r="B7" s="1">
        <v>887</v>
      </c>
      <c r="C7" s="1">
        <v>800</v>
      </c>
      <c r="D7" s="1">
        <v>5</v>
      </c>
      <c r="E7" s="1">
        <v>430</v>
      </c>
      <c r="F7" s="1">
        <v>272</v>
      </c>
      <c r="G7" s="1">
        <v>239.55811935977931</v>
      </c>
      <c r="H7" s="1">
        <v>79.635950578524628</v>
      </c>
      <c r="I7" s="1">
        <f t="shared" si="0"/>
        <v>1</v>
      </c>
      <c r="J7" s="1">
        <f t="shared" si="1"/>
        <v>1</v>
      </c>
      <c r="K7" s="2">
        <f t="shared" si="2"/>
        <v>0.48478015783540024</v>
      </c>
      <c r="L7" s="2">
        <f t="shared" si="3"/>
        <v>0.34</v>
      </c>
      <c r="M7" s="2">
        <f t="shared" si="4"/>
        <v>0.27007679747438479</v>
      </c>
      <c r="N7" s="2">
        <f t="shared" si="5"/>
        <v>9.9544938223155785E-2</v>
      </c>
      <c r="O7" s="3">
        <f>((M7-$Z$17)^2 + (N7-$AA$17)^2)^0.5</f>
        <v>0.20796597226275138</v>
      </c>
      <c r="P7" s="3">
        <f>((M7-$Z$18)^2 + (N7-$AA$18)^2)^0.5</f>
        <v>0.1099241444574765</v>
      </c>
      <c r="Q7" s="3">
        <f>((M7-$Z$19)^2 + (N7-$AA$19)^2)^0.5</f>
        <v>0.27338363150579825</v>
      </c>
      <c r="R7" s="1">
        <f t="shared" si="6"/>
        <v>2</v>
      </c>
      <c r="S7" s="3">
        <f t="shared" si="7"/>
        <v>1.4070072051859279</v>
      </c>
      <c r="T7" s="3">
        <f t="shared" si="8"/>
        <v>1.0045714205560516</v>
      </c>
      <c r="U7" s="1">
        <f t="shared" si="9"/>
        <v>5</v>
      </c>
      <c r="V7" s="1">
        <f t="shared" si="10"/>
        <v>3</v>
      </c>
      <c r="W7" s="1">
        <f t="shared" si="11"/>
        <v>-0.15219842164599751</v>
      </c>
      <c r="X7" s="1">
        <f t="shared" si="12"/>
        <v>0.40000000000000036</v>
      </c>
    </row>
    <row r="8" spans="1:24" x14ac:dyDescent="0.25">
      <c r="A8" s="1" t="s">
        <v>16</v>
      </c>
      <c r="B8" s="1">
        <v>814</v>
      </c>
      <c r="C8" s="1">
        <v>658</v>
      </c>
      <c r="D8" s="1">
        <v>9</v>
      </c>
      <c r="E8" s="1">
        <v>366</v>
      </c>
      <c r="F8" s="1">
        <v>219</v>
      </c>
      <c r="G8" s="1">
        <v>238.35074216939631</v>
      </c>
      <c r="H8" s="1">
        <v>88.2226388916595</v>
      </c>
      <c r="I8" s="1">
        <f t="shared" si="0"/>
        <v>1</v>
      </c>
      <c r="J8" s="1">
        <f t="shared" si="1"/>
        <v>1</v>
      </c>
      <c r="K8" s="2">
        <f t="shared" si="2"/>
        <v>0.44963144963144963</v>
      </c>
      <c r="L8" s="2">
        <f t="shared" si="3"/>
        <v>0.33282674772036475</v>
      </c>
      <c r="M8" s="2">
        <f t="shared" si="4"/>
        <v>0.29281417956928296</v>
      </c>
      <c r="N8" s="2">
        <f t="shared" si="5"/>
        <v>0.13407695880191414</v>
      </c>
      <c r="O8" s="3">
        <f>((M8-$Z$17)^2 + (N8-$AA$17)^2)^0.5</f>
        <v>0.23805656187164184</v>
      </c>
      <c r="P8" s="3">
        <f>((M8-$Z$18)^2 + (N8-$AA$18)^2)^0.5</f>
        <v>9.3608794487294797E-2</v>
      </c>
      <c r="Q8" s="3">
        <f>((M8-$Z$19)^2 + (N8-$AA$19)^2)^0.5</f>
        <v>0.25643024855445901</v>
      </c>
      <c r="R8" s="1">
        <f t="shared" si="6"/>
        <v>2</v>
      </c>
      <c r="S8" s="3">
        <f t="shared" si="7"/>
        <v>1.2977513608082902</v>
      </c>
      <c r="T8" s="3">
        <f t="shared" si="8"/>
        <v>0.74584030614641572</v>
      </c>
      <c r="U8" s="1">
        <f t="shared" si="9"/>
        <v>4</v>
      </c>
      <c r="V8" s="1">
        <f t="shared" si="10"/>
        <v>3</v>
      </c>
      <c r="W8" s="1">
        <f t="shared" si="11"/>
        <v>0.49631449631449609</v>
      </c>
      <c r="X8" s="1">
        <f t="shared" si="12"/>
        <v>0.32826747720364757</v>
      </c>
    </row>
    <row r="9" spans="1:24" x14ac:dyDescent="0.25">
      <c r="A9" s="1" t="s">
        <v>17</v>
      </c>
      <c r="B9" s="1">
        <v>532</v>
      </c>
      <c r="C9" s="1">
        <v>928</v>
      </c>
      <c r="D9" s="1">
        <v>2</v>
      </c>
      <c r="E9" s="1">
        <v>285</v>
      </c>
      <c r="F9" s="1">
        <v>557</v>
      </c>
      <c r="G9" s="1">
        <v>81.765578728488734</v>
      </c>
      <c r="H9" s="1">
        <v>251.0576205780888</v>
      </c>
      <c r="I9" s="1">
        <f t="shared" si="0"/>
        <v>1</v>
      </c>
      <c r="J9" s="1">
        <f t="shared" si="1"/>
        <v>1</v>
      </c>
      <c r="K9" s="2">
        <f t="shared" si="2"/>
        <v>0.5357142857142857</v>
      </c>
      <c r="L9" s="2">
        <f t="shared" si="3"/>
        <v>0.60021551724137934</v>
      </c>
      <c r="M9" s="2">
        <f t="shared" si="4"/>
        <v>0.15369469685806153</v>
      </c>
      <c r="N9" s="2">
        <f t="shared" si="5"/>
        <v>0.27053622907121638</v>
      </c>
      <c r="O9" s="3">
        <f>((M9-$Z$17)^2 + (N9-$AA$17)^2)^0.5</f>
        <v>0.22385685317085774</v>
      </c>
      <c r="P9" s="3">
        <f>((M9-$Z$18)^2 + (N9-$AA$18)^2)^0.5</f>
        <v>0.28336671585772921</v>
      </c>
      <c r="Q9" s="3">
        <f>((M9-$Z$19)^2 + (N9-$AA$19)^2)^0.5</f>
        <v>7.0800848820340614E-2</v>
      </c>
      <c r="R9" s="1">
        <f t="shared" si="6"/>
        <v>3</v>
      </c>
      <c r="S9" s="3">
        <f t="shared" si="7"/>
        <v>0.91089675090931277</v>
      </c>
      <c r="T9" s="3">
        <f t="shared" si="8"/>
        <v>1.2567632851513499</v>
      </c>
      <c r="U9" s="1">
        <f t="shared" si="9"/>
        <v>5</v>
      </c>
      <c r="V9" s="1">
        <f t="shared" si="10"/>
        <v>6</v>
      </c>
      <c r="W9" s="1">
        <f t="shared" si="11"/>
        <v>0.35714285714285676</v>
      </c>
      <c r="X9" s="1">
        <f t="shared" si="12"/>
        <v>2.1551724137935935E-3</v>
      </c>
    </row>
    <row r="10" spans="1:24" x14ac:dyDescent="0.25">
      <c r="A10" s="1" t="s">
        <v>18</v>
      </c>
      <c r="B10" s="1">
        <v>526</v>
      </c>
      <c r="C10" s="1">
        <v>676</v>
      </c>
      <c r="D10" s="1">
        <v>0</v>
      </c>
      <c r="E10" s="1">
        <v>276</v>
      </c>
      <c r="F10" s="1">
        <v>450</v>
      </c>
      <c r="G10" s="1">
        <v>250.88917377034349</v>
      </c>
      <c r="H10" s="1">
        <v>80.83529025715896</v>
      </c>
      <c r="I10" s="1">
        <f t="shared" si="0"/>
        <v>1</v>
      </c>
      <c r="J10" s="1">
        <f t="shared" si="1"/>
        <v>1</v>
      </c>
      <c r="K10" s="2">
        <f t="shared" si="2"/>
        <v>0.52471482889733845</v>
      </c>
      <c r="L10" s="2">
        <f t="shared" si="3"/>
        <v>0.66568047337278102</v>
      </c>
      <c r="M10" s="2">
        <f t="shared" si="4"/>
        <v>0.47697561553297241</v>
      </c>
      <c r="N10" s="2">
        <f t="shared" si="5"/>
        <v>0.1195788317413594</v>
      </c>
      <c r="O10" s="3">
        <f>((M10-$Z$17)^2 + (N10-$AA$17)^2)^0.5</f>
        <v>0.41557521180650697</v>
      </c>
      <c r="P10" s="3">
        <f>((M10-$Z$18)^2 + (N10-$AA$18)^2)^0.5</f>
        <v>9.8932303421861864E-2</v>
      </c>
      <c r="Q10" s="3">
        <f>((M10-$Z$19)^2 + (N10-$AA$19)^2)^0.5</f>
        <v>0.40266370196521262</v>
      </c>
      <c r="R10" s="1">
        <f t="shared" si="6"/>
        <v>2</v>
      </c>
      <c r="S10" s="3">
        <f t="shared" si="7"/>
        <v>0.79668642929552724</v>
      </c>
      <c r="T10" s="3">
        <f t="shared" si="8"/>
        <v>0.83626841426493415</v>
      </c>
      <c r="U10" s="1">
        <f t="shared" si="9"/>
        <v>5</v>
      </c>
      <c r="V10" s="1">
        <f t="shared" si="10"/>
        <v>7</v>
      </c>
      <c r="W10" s="1">
        <f t="shared" si="11"/>
        <v>0.24714828897338492</v>
      </c>
      <c r="X10" s="1">
        <f t="shared" si="12"/>
        <v>-0.34319526627218977</v>
      </c>
    </row>
    <row r="11" spans="1:24" x14ac:dyDescent="0.25">
      <c r="A11" s="1" t="s">
        <v>19</v>
      </c>
      <c r="B11" s="1">
        <v>818</v>
      </c>
      <c r="C11" s="1">
        <v>950</v>
      </c>
      <c r="D11" s="1">
        <v>6</v>
      </c>
      <c r="E11" s="1">
        <v>646</v>
      </c>
      <c r="F11" s="1">
        <v>619</v>
      </c>
      <c r="G11" s="1">
        <v>71.882360295261748</v>
      </c>
      <c r="H11" s="1">
        <v>260.69828220823342</v>
      </c>
      <c r="I11" s="1">
        <f t="shared" si="0"/>
        <v>1</v>
      </c>
      <c r="J11" s="1">
        <f t="shared" si="1"/>
        <v>1</v>
      </c>
      <c r="K11" s="2">
        <f t="shared" si="2"/>
        <v>0.78973105134474331</v>
      </c>
      <c r="L11" s="2">
        <f t="shared" si="3"/>
        <v>0.65157894736842104</v>
      </c>
      <c r="M11" s="2">
        <f t="shared" si="4"/>
        <v>8.7875746082227077E-2</v>
      </c>
      <c r="N11" s="2">
        <f t="shared" si="5"/>
        <v>0.27441924442971938</v>
      </c>
      <c r="O11" s="3">
        <f>((M11-$Z$17)^2 + (N11-$AA$17)^2)^0.5</f>
        <v>0.21066494652963288</v>
      </c>
      <c r="P11" s="3">
        <f>((M11-$Z$18)^2 + (N11-$AA$18)^2)^0.5</f>
        <v>0.34023323258384042</v>
      </c>
      <c r="Q11" s="3">
        <f>((M11-$Z$19)^2 + (N11-$AA$19)^2)^0.5</f>
        <v>8.3772151384892593E-2</v>
      </c>
      <c r="R11" s="1">
        <f t="shared" si="6"/>
        <v>3</v>
      </c>
      <c r="S11" s="3">
        <f t="shared" si="7"/>
        <v>1.5931585931458179</v>
      </c>
      <c r="T11" s="3">
        <f t="shared" si="8"/>
        <v>1.2389801622935244</v>
      </c>
      <c r="U11" s="1">
        <f t="shared" si="9"/>
        <v>8</v>
      </c>
      <c r="V11" s="1">
        <f t="shared" si="10"/>
        <v>7</v>
      </c>
      <c r="W11" s="1">
        <f t="shared" si="11"/>
        <v>-0.10268948655256693</v>
      </c>
      <c r="X11" s="1">
        <f t="shared" si="12"/>
        <v>-0.48421052631579009</v>
      </c>
    </row>
    <row r="12" spans="1:24" x14ac:dyDescent="0.25">
      <c r="A12" s="1" t="s">
        <v>20</v>
      </c>
      <c r="B12" s="1">
        <v>817</v>
      </c>
      <c r="C12" s="1">
        <v>795</v>
      </c>
      <c r="D12" s="1">
        <v>5</v>
      </c>
      <c r="E12" s="1">
        <v>503</v>
      </c>
      <c r="F12" s="1">
        <v>372</v>
      </c>
      <c r="G12" s="1">
        <v>43.521964361623141</v>
      </c>
      <c r="H12" s="1">
        <v>39.350864524374977</v>
      </c>
      <c r="I12" s="1">
        <f t="shared" si="0"/>
        <v>1</v>
      </c>
      <c r="J12" s="1">
        <f t="shared" si="1"/>
        <v>1</v>
      </c>
      <c r="K12" s="2">
        <f t="shared" si="2"/>
        <v>0.61566707466340265</v>
      </c>
      <c r="L12" s="2">
        <f t="shared" si="3"/>
        <v>0.4679245283018868</v>
      </c>
      <c r="M12" s="2">
        <f t="shared" si="4"/>
        <v>5.3270458214961007E-2</v>
      </c>
      <c r="N12" s="2">
        <f t="shared" si="5"/>
        <v>4.9497942797955947E-2</v>
      </c>
      <c r="O12" s="3">
        <f>((M12-$Z$17)^2 + (N12-$AA$17)^2)^0.5</f>
        <v>1.9439545467485133E-2</v>
      </c>
      <c r="P12" s="3">
        <f>((M12-$Z$18)^2 + (N12-$AA$18)^2)^0.5</f>
        <v>0.33060951477037087</v>
      </c>
      <c r="Q12" s="3">
        <f>((M12-$Z$19)^2 + (N12-$AA$19)^2)^0.5</f>
        <v>0.3031723250180704</v>
      </c>
      <c r="R12" s="1">
        <f t="shared" si="6"/>
        <v>1</v>
      </c>
      <c r="S12" s="3">
        <f t="shared" si="7"/>
        <v>1.220188490545868</v>
      </c>
      <c r="T12" s="3">
        <f t="shared" si="8"/>
        <v>1.3131858886604924</v>
      </c>
      <c r="U12" s="1">
        <f t="shared" si="9"/>
        <v>6</v>
      </c>
      <c r="V12" s="1">
        <f t="shared" si="10"/>
        <v>5</v>
      </c>
      <c r="W12" s="1">
        <f t="shared" si="11"/>
        <v>0.15667074663402669</v>
      </c>
      <c r="X12" s="1">
        <f t="shared" si="12"/>
        <v>-0.32075471698113223</v>
      </c>
    </row>
    <row r="13" spans="1:24" x14ac:dyDescent="0.25">
      <c r="A13" s="1" t="s">
        <v>21</v>
      </c>
      <c r="B13" s="1">
        <v>775</v>
      </c>
      <c r="C13" s="1">
        <v>532</v>
      </c>
      <c r="D13" s="1">
        <v>3</v>
      </c>
      <c r="E13" s="1">
        <v>382</v>
      </c>
      <c r="F13" s="1">
        <v>391</v>
      </c>
      <c r="G13" s="1">
        <v>87.382784837921619</v>
      </c>
      <c r="H13" s="1">
        <v>256.66555842636467</v>
      </c>
      <c r="I13" s="1">
        <f t="shared" si="0"/>
        <v>1</v>
      </c>
      <c r="J13" s="1">
        <f t="shared" si="1"/>
        <v>1</v>
      </c>
      <c r="K13" s="2">
        <f t="shared" si="2"/>
        <v>0.49290322580645163</v>
      </c>
      <c r="L13" s="2">
        <f t="shared" si="3"/>
        <v>0.73496240601503759</v>
      </c>
      <c r="M13" s="2">
        <f t="shared" si="4"/>
        <v>0.1127519804360279</v>
      </c>
      <c r="N13" s="2">
        <f t="shared" si="5"/>
        <v>0.4824540571924148</v>
      </c>
      <c r="O13" s="3">
        <f>((M13-$Z$17)^2 + (N13-$AA$17)^2)^0.5</f>
        <v>0.420176321919704</v>
      </c>
      <c r="P13" s="3">
        <f>((M13-$Z$18)^2 + (N13-$AA$18)^2)^0.5</f>
        <v>0.46657540636407752</v>
      </c>
      <c r="Q13" s="3">
        <f>((M13-$Z$19)^2 + (N13-$AA$19)^2)^0.5</f>
        <v>0.14503659186818474</v>
      </c>
      <c r="R13" s="1">
        <f t="shared" si="6"/>
        <v>3</v>
      </c>
      <c r="S13" s="3">
        <f t="shared" si="7"/>
        <v>1.2416633345028634</v>
      </c>
      <c r="T13" s="3">
        <f t="shared" si="8"/>
        <v>0.70473031562547206</v>
      </c>
      <c r="U13" s="1">
        <f t="shared" si="9"/>
        <v>5</v>
      </c>
      <c r="V13" s="1">
        <f t="shared" si="10"/>
        <v>7</v>
      </c>
      <c r="W13" s="1">
        <f t="shared" si="11"/>
        <v>-7.0967741935483275E-2</v>
      </c>
      <c r="X13" s="1">
        <f t="shared" si="12"/>
        <v>0.34962406015037573</v>
      </c>
    </row>
    <row r="14" spans="1:24" x14ac:dyDescent="0.25">
      <c r="A14" s="1" t="s">
        <v>22</v>
      </c>
      <c r="B14" s="1">
        <v>541</v>
      </c>
      <c r="C14" s="1">
        <v>710</v>
      </c>
      <c r="D14" s="1">
        <v>8</v>
      </c>
      <c r="E14" s="1">
        <v>271</v>
      </c>
      <c r="F14" s="1">
        <v>350</v>
      </c>
      <c r="G14" s="1">
        <v>38.870308479661844</v>
      </c>
      <c r="H14" s="1">
        <v>44.144506613628714</v>
      </c>
      <c r="I14" s="1">
        <f t="shared" si="0"/>
        <v>1</v>
      </c>
      <c r="J14" s="1">
        <f t="shared" si="1"/>
        <v>1</v>
      </c>
      <c r="K14" s="2">
        <f t="shared" si="2"/>
        <v>0.50092421441774493</v>
      </c>
      <c r="L14" s="2">
        <f t="shared" si="3"/>
        <v>0.49295774647887325</v>
      </c>
      <c r="M14" s="2">
        <f t="shared" si="4"/>
        <v>7.1848999038191946E-2</v>
      </c>
      <c r="N14" s="2">
        <f t="shared" si="5"/>
        <v>6.2175361427646077E-2</v>
      </c>
      <c r="O14" s="3">
        <f>((M14-$Z$17)^2 + (N14-$AA$17)^2)^0.5</f>
        <v>7.4086011425628651E-3</v>
      </c>
      <c r="P14" s="3">
        <f>((M14-$Z$18)^2 + (N14-$AA$18)^2)^0.5</f>
        <v>0.31046375420794842</v>
      </c>
      <c r="Q14" s="3">
        <f>((M14-$Z$19)^2 + (N14-$AA$19)^2)^0.5</f>
        <v>0.28606133735609129</v>
      </c>
      <c r="R14" s="1">
        <f t="shared" si="6"/>
        <v>1</v>
      </c>
      <c r="S14" s="3">
        <f t="shared" si="7"/>
        <v>0.90467509457506434</v>
      </c>
      <c r="T14" s="3">
        <f t="shared" si="8"/>
        <v>1.0454301914375035</v>
      </c>
      <c r="U14" s="1">
        <f t="shared" si="9"/>
        <v>5</v>
      </c>
      <c r="V14" s="1">
        <f t="shared" si="10"/>
        <v>5</v>
      </c>
      <c r="W14" s="1">
        <f t="shared" si="11"/>
        <v>9.2421441774490631E-3</v>
      </c>
      <c r="X14" s="1">
        <f t="shared" si="12"/>
        <v>-7.0422535211267956E-2</v>
      </c>
    </row>
    <row r="15" spans="1:24" x14ac:dyDescent="0.25">
      <c r="A15" s="1" t="s">
        <v>23</v>
      </c>
      <c r="B15" s="1">
        <v>921</v>
      </c>
      <c r="C15" s="1">
        <v>766</v>
      </c>
      <c r="D15" s="1">
        <v>7</v>
      </c>
      <c r="E15" s="1">
        <v>593</v>
      </c>
      <c r="F15" s="1">
        <v>436</v>
      </c>
      <c r="G15" s="1">
        <v>44.158967644311097</v>
      </c>
      <c r="H15" s="1">
        <v>38.317172213599491</v>
      </c>
      <c r="I15" s="1">
        <f t="shared" si="0"/>
        <v>1</v>
      </c>
      <c r="J15" s="1">
        <f t="shared" si="1"/>
        <v>1</v>
      </c>
      <c r="K15" s="2">
        <f t="shared" si="2"/>
        <v>0.64386536373507053</v>
      </c>
      <c r="L15" s="2">
        <f t="shared" si="3"/>
        <v>0.56919060052219317</v>
      </c>
      <c r="M15" s="2">
        <f t="shared" si="4"/>
        <v>4.7946761828785121E-2</v>
      </c>
      <c r="N15" s="2">
        <f t="shared" si="5"/>
        <v>5.0022418033419704E-2</v>
      </c>
      <c r="O15" s="3">
        <f>((M15-$Z$17)^2 + (N15-$AA$17)^2)^0.5</f>
        <v>2.2696715482417529E-2</v>
      </c>
      <c r="P15" s="3">
        <f>((M15-$Z$18)^2 + (N15-$AA$18)^2)^0.5</f>
        <v>0.33579325734626631</v>
      </c>
      <c r="Q15" s="3">
        <f>((M15-$Z$19)^2 + (N15-$AA$19)^2)^0.5</f>
        <v>0.3042380592578634</v>
      </c>
      <c r="R15" s="1">
        <f t="shared" si="6"/>
        <v>1</v>
      </c>
      <c r="S15" s="3">
        <f t="shared" si="7"/>
        <v>1.3556702793008404</v>
      </c>
      <c r="T15" s="3">
        <f t="shared" si="8"/>
        <v>1.2994173923494434</v>
      </c>
      <c r="U15" s="1">
        <f t="shared" si="9"/>
        <v>6</v>
      </c>
      <c r="V15" s="1">
        <f t="shared" si="10"/>
        <v>6</v>
      </c>
      <c r="W15" s="1">
        <f t="shared" si="11"/>
        <v>0.43865363735070506</v>
      </c>
      <c r="X15" s="1">
        <f t="shared" si="12"/>
        <v>-0.30809399477806831</v>
      </c>
    </row>
    <row r="16" spans="1:24" x14ac:dyDescent="0.25">
      <c r="A16" s="1" t="s">
        <v>24</v>
      </c>
      <c r="B16" s="1">
        <v>557</v>
      </c>
      <c r="C16" s="1">
        <v>978</v>
      </c>
      <c r="D16" s="1">
        <v>2</v>
      </c>
      <c r="E16" s="1">
        <v>367</v>
      </c>
      <c r="F16" s="1">
        <v>523</v>
      </c>
      <c r="G16" s="1">
        <v>238.51721165344512</v>
      </c>
      <c r="H16" s="1">
        <v>83.270974048587803</v>
      </c>
      <c r="I16" s="1">
        <f t="shared" si="0"/>
        <v>1</v>
      </c>
      <c r="J16" s="1">
        <f t="shared" si="1"/>
        <v>1</v>
      </c>
      <c r="K16" s="2">
        <f t="shared" si="2"/>
        <v>0.65888689407540391</v>
      </c>
      <c r="L16" s="2">
        <f t="shared" si="3"/>
        <v>0.53476482617586907</v>
      </c>
      <c r="M16" s="2">
        <f t="shared" si="4"/>
        <v>0.42821761517674167</v>
      </c>
      <c r="N16" s="2">
        <f t="shared" si="5"/>
        <v>8.5144145243954805E-2</v>
      </c>
      <c r="O16" s="3">
        <f>((M16-$Z$17)^2 + (N16-$AA$17)^2)^0.5</f>
        <v>0.3637757861132172</v>
      </c>
      <c r="P16" s="3">
        <f>((M16-$Z$18)^2 + (N16-$AA$18)^2)^0.5</f>
        <v>5.0454284593729588E-2</v>
      </c>
      <c r="Q16" s="3">
        <f>((M16-$Z$19)^2 + (N16-$AA$19)^2)^0.5</f>
        <v>0.3847348442779816</v>
      </c>
      <c r="R16" s="1">
        <f t="shared" si="6"/>
        <v>2</v>
      </c>
      <c r="S16" s="3">
        <f t="shared" si="7"/>
        <v>0.88739927208076097</v>
      </c>
      <c r="T16" s="3">
        <f t="shared" si="8"/>
        <v>1.1744788759518372</v>
      </c>
      <c r="U16" s="1">
        <f t="shared" si="9"/>
        <v>7</v>
      </c>
      <c r="V16" s="1">
        <f t="shared" si="10"/>
        <v>5</v>
      </c>
      <c r="W16" s="1">
        <f t="shared" si="11"/>
        <v>-0.41113105924596116</v>
      </c>
      <c r="X16" s="1">
        <f t="shared" si="12"/>
        <v>0.34764826175869068</v>
      </c>
    </row>
    <row r="17" spans="1:27" x14ac:dyDescent="0.25">
      <c r="A17" s="1" t="s">
        <v>25</v>
      </c>
      <c r="B17" s="1">
        <v>850</v>
      </c>
      <c r="C17" s="1">
        <v>663</v>
      </c>
      <c r="D17" s="1">
        <v>8</v>
      </c>
      <c r="E17" s="1">
        <v>345</v>
      </c>
      <c r="F17" s="1">
        <v>248</v>
      </c>
      <c r="G17" s="1">
        <v>39.494491691670198</v>
      </c>
      <c r="H17" s="1">
        <v>43.018416697758362</v>
      </c>
      <c r="I17" s="1">
        <f t="shared" si="0"/>
        <v>1</v>
      </c>
      <c r="J17" s="1">
        <f t="shared" si="1"/>
        <v>1</v>
      </c>
      <c r="K17" s="2">
        <f t="shared" si="2"/>
        <v>0.40588235294117647</v>
      </c>
      <c r="L17" s="2">
        <f t="shared" si="3"/>
        <v>0.37405731523378583</v>
      </c>
      <c r="M17" s="2">
        <f t="shared" si="4"/>
        <v>4.6464107872553173E-2</v>
      </c>
      <c r="N17" s="2">
        <f t="shared" si="5"/>
        <v>6.488448974020869E-2</v>
      </c>
      <c r="O17" s="3">
        <f>((M17-$Z$17)^2 + (N17-$AA$17)^2)^0.5</f>
        <v>1.8536252037034413E-2</v>
      </c>
      <c r="P17" s="3">
        <f>((M17-$Z$18)^2 + (N17-$AA$18)^2)^0.5</f>
        <v>0.33537932315224406</v>
      </c>
      <c r="Q17" s="3">
        <f>((M17-$Z$19)^2 + (N17-$AA$19)^2)^0.5</f>
        <v>0.29058132614051907</v>
      </c>
      <c r="R17" s="1">
        <f t="shared" si="6"/>
        <v>1</v>
      </c>
      <c r="S17" s="3">
        <f t="shared" si="7"/>
        <v>1.3989292590807747</v>
      </c>
      <c r="T17" s="3">
        <f t="shared" si="8"/>
        <v>1.001780244558504</v>
      </c>
      <c r="U17" s="1">
        <f t="shared" si="9"/>
        <v>4</v>
      </c>
      <c r="V17" s="1">
        <f t="shared" si="10"/>
        <v>4</v>
      </c>
      <c r="W17" s="1">
        <f t="shared" si="11"/>
        <v>5.8823529411764497E-2</v>
      </c>
      <c r="X17" s="1">
        <f t="shared" si="12"/>
        <v>-0.25942684766214175</v>
      </c>
      <c r="Y17" s="1" t="s">
        <v>114</v>
      </c>
      <c r="Z17" s="1">
        <v>6.5000000000000002E-2</v>
      </c>
      <c r="AA17" s="1">
        <v>6.5000000000000002E-2</v>
      </c>
    </row>
    <row r="18" spans="1:27" x14ac:dyDescent="0.25">
      <c r="A18" s="1" t="s">
        <v>26</v>
      </c>
      <c r="B18" s="1">
        <v>747</v>
      </c>
      <c r="C18" s="1">
        <v>971</v>
      </c>
      <c r="D18" s="1">
        <v>4</v>
      </c>
      <c r="E18" s="1">
        <v>427</v>
      </c>
      <c r="F18" s="1">
        <v>481</v>
      </c>
      <c r="G18" s="1">
        <v>40.348035057705019</v>
      </c>
      <c r="H18" s="1">
        <v>36.184940567517479</v>
      </c>
      <c r="I18" s="1">
        <f t="shared" si="0"/>
        <v>1</v>
      </c>
      <c r="J18" s="1">
        <f t="shared" si="1"/>
        <v>1</v>
      </c>
      <c r="K18" s="2">
        <f t="shared" si="2"/>
        <v>0.57161981258366801</v>
      </c>
      <c r="L18" s="2">
        <f t="shared" si="3"/>
        <v>0.49536560247167866</v>
      </c>
      <c r="M18" s="2">
        <f t="shared" si="4"/>
        <v>5.4013433812188781E-2</v>
      </c>
      <c r="N18" s="2">
        <f t="shared" si="5"/>
        <v>3.7265644250790403E-2</v>
      </c>
      <c r="O18" s="3">
        <f>((M18-$Z$17)^2 + (N18-$AA$17)^2)^0.5</f>
        <v>2.9831177070690194E-2</v>
      </c>
      <c r="P18" s="3">
        <f>((M18-$Z$18)^2 + (N18-$AA$18)^2)^0.5</f>
        <v>0.33196813209431508</v>
      </c>
      <c r="Q18" s="3">
        <f>((M18-$Z$19)^2 + (N18-$AA$19)^2)^0.5</f>
        <v>0.31470903977429665</v>
      </c>
      <c r="R18" s="1">
        <f t="shared" si="6"/>
        <v>1</v>
      </c>
      <c r="S18" s="3">
        <f t="shared" si="7"/>
        <v>1.2034043276347295</v>
      </c>
      <c r="T18" s="3">
        <f t="shared" si="8"/>
        <v>1.7442338997968982</v>
      </c>
      <c r="U18" s="1">
        <f t="shared" si="9"/>
        <v>6</v>
      </c>
      <c r="V18" s="1">
        <f t="shared" si="10"/>
        <v>5</v>
      </c>
      <c r="W18" s="1">
        <f t="shared" si="11"/>
        <v>-0.28380187416331992</v>
      </c>
      <c r="X18" s="1">
        <f t="shared" si="12"/>
        <v>-4.6343975283213545E-2</v>
      </c>
      <c r="Y18" s="1" t="s">
        <v>115</v>
      </c>
      <c r="Z18" s="1">
        <v>0.38</v>
      </c>
      <c r="AA18" s="1">
        <v>0.1</v>
      </c>
    </row>
    <row r="19" spans="1:27" x14ac:dyDescent="0.25">
      <c r="A19" s="1" t="s">
        <v>27</v>
      </c>
      <c r="B19" s="1">
        <v>868</v>
      </c>
      <c r="C19" s="1">
        <v>706</v>
      </c>
      <c r="D19" s="1">
        <v>8</v>
      </c>
      <c r="E19" s="1">
        <v>394</v>
      </c>
      <c r="F19" s="1">
        <v>344</v>
      </c>
      <c r="G19" s="1">
        <v>197.65321294481762</v>
      </c>
      <c r="H19" s="1">
        <v>75.588531566057</v>
      </c>
      <c r="I19" s="1">
        <f t="shared" si="0"/>
        <v>1</v>
      </c>
      <c r="J19" s="1">
        <f t="shared" si="1"/>
        <v>1</v>
      </c>
      <c r="K19" s="2">
        <f t="shared" si="2"/>
        <v>0.45391705069124422</v>
      </c>
      <c r="L19" s="2">
        <f t="shared" si="3"/>
        <v>0.48725212464589235</v>
      </c>
      <c r="M19" s="2">
        <f t="shared" si="4"/>
        <v>0.22771107482121847</v>
      </c>
      <c r="N19" s="2">
        <f t="shared" si="5"/>
        <v>0.10706590873379178</v>
      </c>
      <c r="O19" s="3">
        <f>((M19-$Z$17)^2 + (N19-$AA$17)^2)^0.5</f>
        <v>0.16806080610027982</v>
      </c>
      <c r="P19" s="3">
        <f>((M19-$Z$18)^2 + (N19-$AA$18)^2)^0.5</f>
        <v>0.15245275923492757</v>
      </c>
      <c r="Q19" s="3">
        <f>((M19-$Z$19)^2 + (N19-$AA$19)^2)^0.5</f>
        <v>0.24890062981099023</v>
      </c>
      <c r="R19" s="1">
        <f t="shared" si="6"/>
        <v>2</v>
      </c>
      <c r="S19" s="3">
        <f t="shared" si="7"/>
        <v>1.6687813726159226</v>
      </c>
      <c r="T19" s="3">
        <f t="shared" si="8"/>
        <v>0.934004121224428</v>
      </c>
      <c r="U19" s="1">
        <f t="shared" si="9"/>
        <v>5</v>
      </c>
      <c r="V19" s="1">
        <f t="shared" si="10"/>
        <v>5</v>
      </c>
      <c r="W19" s="1">
        <f t="shared" si="11"/>
        <v>-0.46082949308755783</v>
      </c>
      <c r="X19" s="1">
        <f t="shared" si="12"/>
        <v>-0.12747875354107663</v>
      </c>
      <c r="Y19" s="1" t="s">
        <v>116</v>
      </c>
      <c r="Z19" s="1">
        <v>0.14000000000000001</v>
      </c>
      <c r="AA19" s="1">
        <v>0.34</v>
      </c>
    </row>
    <row r="20" spans="1:27" x14ac:dyDescent="0.25">
      <c r="A20" s="1" t="s">
        <v>28</v>
      </c>
      <c r="B20" s="1">
        <v>824</v>
      </c>
      <c r="C20" s="1">
        <v>676</v>
      </c>
      <c r="D20" s="1">
        <v>6</v>
      </c>
      <c r="E20" s="1">
        <v>299</v>
      </c>
      <c r="F20" s="1">
        <v>345</v>
      </c>
      <c r="G20" s="1">
        <v>84.825643059242282</v>
      </c>
      <c r="H20" s="1">
        <v>234.43131809944163</v>
      </c>
      <c r="I20" s="1">
        <f t="shared" si="0"/>
        <v>1</v>
      </c>
      <c r="J20" s="1">
        <f t="shared" si="1"/>
        <v>1</v>
      </c>
      <c r="K20" s="2">
        <f t="shared" si="2"/>
        <v>0.36286407766990292</v>
      </c>
      <c r="L20" s="2">
        <f t="shared" si="3"/>
        <v>0.51035502958579881</v>
      </c>
      <c r="M20" s="2">
        <f t="shared" si="4"/>
        <v>0.10294374157675035</v>
      </c>
      <c r="N20" s="2">
        <f t="shared" si="5"/>
        <v>0.34679189067964739</v>
      </c>
      <c r="O20" s="3">
        <f>((M20-$Z$17)^2 + (N20-$AA$17)^2)^0.5</f>
        <v>0.28433500870918721</v>
      </c>
      <c r="P20" s="3">
        <f>((M20-$Z$18)^2 + (N20-$AA$18)^2)^0.5</f>
        <v>0.37103424051794132</v>
      </c>
      <c r="Q20" s="3">
        <f>((M20-$Z$19)^2 + (N20-$AA$19)^2)^0.5</f>
        <v>3.767354598833169E-2</v>
      </c>
      <c r="R20" s="1">
        <f t="shared" si="6"/>
        <v>3</v>
      </c>
      <c r="S20" s="3">
        <f t="shared" si="7"/>
        <v>1.3599661121275852</v>
      </c>
      <c r="T20" s="3">
        <f t="shared" si="8"/>
        <v>0.98041508217987294</v>
      </c>
      <c r="U20" s="1">
        <f t="shared" si="9"/>
        <v>4</v>
      </c>
      <c r="V20" s="1">
        <f t="shared" si="10"/>
        <v>5</v>
      </c>
      <c r="W20" s="1">
        <f t="shared" si="11"/>
        <v>-0.3713592233009706</v>
      </c>
      <c r="X20" s="1">
        <f t="shared" si="12"/>
        <v>0.10355029585798814</v>
      </c>
    </row>
    <row r="21" spans="1:27" x14ac:dyDescent="0.25">
      <c r="A21" s="1" t="s">
        <v>29</v>
      </c>
      <c r="B21" s="1">
        <v>738</v>
      </c>
      <c r="C21" s="1">
        <v>565</v>
      </c>
      <c r="D21" s="1">
        <v>2</v>
      </c>
      <c r="E21" s="1">
        <v>284</v>
      </c>
      <c r="F21" s="1">
        <v>278</v>
      </c>
      <c r="G21" s="1">
        <v>235.07493787395018</v>
      </c>
      <c r="H21" s="1">
        <v>78.06248747749585</v>
      </c>
      <c r="I21" s="1">
        <f t="shared" si="0"/>
        <v>1</v>
      </c>
      <c r="J21" s="1">
        <f t="shared" si="1"/>
        <v>1</v>
      </c>
      <c r="K21" s="2">
        <f t="shared" si="2"/>
        <v>0.38482384823848237</v>
      </c>
      <c r="L21" s="2">
        <f t="shared" si="3"/>
        <v>0.49203539823008852</v>
      </c>
      <c r="M21" s="2">
        <f t="shared" si="4"/>
        <v>0.31852972611646363</v>
      </c>
      <c r="N21" s="2">
        <f t="shared" si="5"/>
        <v>0.13816369465043513</v>
      </c>
      <c r="O21" s="3">
        <f>((M21-$Z$17)^2 + (N21-$AA$17)^2)^0.5</f>
        <v>0.26387544076626601</v>
      </c>
      <c r="P21" s="3">
        <f>((M21-$Z$18)^2 + (N21-$AA$18)^2)^0.5</f>
        <v>7.2353729417968665E-2</v>
      </c>
      <c r="Q21" s="3">
        <f>((M21-$Z$19)^2 + (N21-$AA$19)^2)^0.5</f>
        <v>0.26946383294309151</v>
      </c>
      <c r="R21" s="1">
        <f t="shared" si="6"/>
        <v>2</v>
      </c>
      <c r="S21" s="3">
        <f t="shared" si="7"/>
        <v>1.1929812788055487</v>
      </c>
      <c r="T21" s="3">
        <f t="shared" si="8"/>
        <v>0.72377913932460891</v>
      </c>
      <c r="U21" s="1">
        <f t="shared" si="9"/>
        <v>4</v>
      </c>
      <c r="V21" s="1">
        <f t="shared" si="10"/>
        <v>5</v>
      </c>
      <c r="W21" s="1">
        <f t="shared" si="11"/>
        <v>-0.15176151761517609</v>
      </c>
      <c r="X21" s="1">
        <f t="shared" si="12"/>
        <v>-7.9646017699114502E-2</v>
      </c>
    </row>
    <row r="22" spans="1:27" x14ac:dyDescent="0.25">
      <c r="A22" s="1" t="s">
        <v>30</v>
      </c>
      <c r="B22" s="1">
        <v>706</v>
      </c>
      <c r="C22" s="1">
        <v>724</v>
      </c>
      <c r="D22" s="1">
        <v>1</v>
      </c>
      <c r="E22" s="1">
        <v>334</v>
      </c>
      <c r="F22" s="1">
        <v>605</v>
      </c>
      <c r="G22" s="1">
        <v>34.886772764334687</v>
      </c>
      <c r="H22" s="1">
        <v>37.865065814844179</v>
      </c>
      <c r="I22" s="1">
        <f t="shared" si="0"/>
        <v>1</v>
      </c>
      <c r="J22" s="1">
        <f t="shared" si="1"/>
        <v>1</v>
      </c>
      <c r="K22" s="2">
        <f t="shared" si="2"/>
        <v>0.47308781869688388</v>
      </c>
      <c r="L22" s="2">
        <f t="shared" si="3"/>
        <v>0.83563535911602205</v>
      </c>
      <c r="M22" s="2">
        <f t="shared" si="4"/>
        <v>4.9414692300757346E-2</v>
      </c>
      <c r="N22" s="2">
        <f t="shared" si="5"/>
        <v>5.2299814661386987E-2</v>
      </c>
      <c r="O22" s="3">
        <f>((M22-$Z$17)^2 + (N22-$AA$17)^2)^0.5</f>
        <v>2.0104639357998774E-2</v>
      </c>
      <c r="P22" s="3">
        <f>((M22-$Z$18)^2 + (N22-$AA$18)^2)^0.5</f>
        <v>0.33400891207861649</v>
      </c>
      <c r="Q22" s="3">
        <f>((M22-$Z$19)^2 + (N22-$AA$19)^2)^0.5</f>
        <v>0.30162409488440867</v>
      </c>
      <c r="R22" s="1">
        <f t="shared" si="6"/>
        <v>1</v>
      </c>
      <c r="S22" s="3">
        <f t="shared" si="7"/>
        <v>1.3153982545188041</v>
      </c>
      <c r="T22" s="3">
        <f t="shared" si="8"/>
        <v>1.2428342322212773</v>
      </c>
      <c r="U22" s="1">
        <f t="shared" si="9"/>
        <v>5</v>
      </c>
      <c r="V22" s="1">
        <f t="shared" si="10"/>
        <v>8</v>
      </c>
      <c r="W22" s="1">
        <f t="shared" si="11"/>
        <v>-0.26912181303116078</v>
      </c>
      <c r="X22" s="1">
        <f t="shared" si="12"/>
        <v>0.35635359116021981</v>
      </c>
    </row>
    <row r="23" spans="1:27" x14ac:dyDescent="0.25">
      <c r="A23" s="1" t="s">
        <v>31</v>
      </c>
      <c r="B23" s="1">
        <v>726</v>
      </c>
      <c r="C23" s="1">
        <v>796</v>
      </c>
      <c r="D23" s="1">
        <v>3</v>
      </c>
      <c r="E23" s="1">
        <v>367</v>
      </c>
      <c r="F23" s="1">
        <v>286</v>
      </c>
      <c r="G23" s="1">
        <v>41.648849203255288</v>
      </c>
      <c r="H23" s="1">
        <v>37.531797033414321</v>
      </c>
      <c r="I23" s="1">
        <f t="shared" si="0"/>
        <v>1</v>
      </c>
      <c r="J23" s="1">
        <f t="shared" si="1"/>
        <v>1</v>
      </c>
      <c r="K23" s="2">
        <f t="shared" si="2"/>
        <v>0.50550964187327818</v>
      </c>
      <c r="L23" s="2">
        <f t="shared" si="3"/>
        <v>0.3592964824120603</v>
      </c>
      <c r="M23" s="2">
        <f t="shared" si="4"/>
        <v>5.736756088602657E-2</v>
      </c>
      <c r="N23" s="2">
        <f t="shared" si="5"/>
        <v>4.7150498785696382E-2</v>
      </c>
      <c r="O23" s="3">
        <f>((M23-$Z$17)^2 + (N23-$AA$17)^2)^0.5</f>
        <v>1.9412851939576987E-2</v>
      </c>
      <c r="P23" s="3">
        <f>((M23-$Z$18)^2 + (N23-$AA$18)^2)^0.5</f>
        <v>0.32693234857877318</v>
      </c>
      <c r="Q23" s="3">
        <f>((M23-$Z$19)^2 + (N23-$AA$19)^2)^0.5</f>
        <v>0.30428432485981094</v>
      </c>
      <c r="R23" s="1">
        <f t="shared" si="6"/>
        <v>1</v>
      </c>
      <c r="S23" s="3">
        <f t="shared" si="7"/>
        <v>1.1330445114990504</v>
      </c>
      <c r="T23" s="3">
        <f t="shared" si="8"/>
        <v>1.3785644197621609</v>
      </c>
      <c r="U23" s="1">
        <f t="shared" si="9"/>
        <v>5</v>
      </c>
      <c r="V23" s="1">
        <f t="shared" si="10"/>
        <v>4</v>
      </c>
      <c r="W23" s="1">
        <f t="shared" si="11"/>
        <v>5.5096418732781594E-2</v>
      </c>
      <c r="X23" s="1">
        <f t="shared" si="12"/>
        <v>-0.40703517587939686</v>
      </c>
    </row>
    <row r="24" spans="1:27" x14ac:dyDescent="0.25">
      <c r="A24" s="1" t="s">
        <v>32</v>
      </c>
      <c r="B24" s="1">
        <v>850</v>
      </c>
      <c r="C24" s="1">
        <v>518</v>
      </c>
      <c r="D24" s="1">
        <v>4</v>
      </c>
      <c r="E24" s="1">
        <v>516</v>
      </c>
      <c r="F24" s="1">
        <v>294</v>
      </c>
      <c r="G24" s="1">
        <v>36.679929516543737</v>
      </c>
      <c r="H24" s="1">
        <v>43.986826948992174</v>
      </c>
      <c r="I24" s="1">
        <f t="shared" si="0"/>
        <v>1</v>
      </c>
      <c r="J24" s="1">
        <f t="shared" si="1"/>
        <v>1</v>
      </c>
      <c r="K24" s="2">
        <f t="shared" si="2"/>
        <v>0.60705882352941176</v>
      </c>
      <c r="L24" s="2">
        <f t="shared" si="3"/>
        <v>0.56756756756756754</v>
      </c>
      <c r="M24" s="2">
        <f t="shared" si="4"/>
        <v>4.3152858254757336E-2</v>
      </c>
      <c r="N24" s="2">
        <f t="shared" si="5"/>
        <v>8.4916654341683731E-2</v>
      </c>
      <c r="O24" s="3">
        <f>((M24-$Z$17)^2 + (N24-$AA$17)^2)^0.5</f>
        <v>2.9562995832676263E-2</v>
      </c>
      <c r="P24" s="3">
        <f>((M24-$Z$18)^2 + (N24-$AA$18)^2)^0.5</f>
        <v>0.33718467375933303</v>
      </c>
      <c r="Q24" s="3">
        <f>((M24-$Z$19)^2 + (N24-$AA$19)^2)^0.5</f>
        <v>0.2728495594580706</v>
      </c>
      <c r="R24" s="1">
        <f t="shared" si="6"/>
        <v>1</v>
      </c>
      <c r="S24" s="3">
        <f t="shared" si="7"/>
        <v>1.5062733415308396</v>
      </c>
      <c r="T24" s="3">
        <f t="shared" si="8"/>
        <v>0.7654564408349861</v>
      </c>
      <c r="U24" s="1">
        <f t="shared" si="9"/>
        <v>6</v>
      </c>
      <c r="V24" s="1">
        <f t="shared" si="10"/>
        <v>6</v>
      </c>
      <c r="W24" s="1">
        <f t="shared" si="11"/>
        <v>7.0588235294117396E-2</v>
      </c>
      <c r="X24" s="1">
        <f t="shared" si="12"/>
        <v>-0.32432432432432456</v>
      </c>
    </row>
    <row r="25" spans="1:27" x14ac:dyDescent="0.25">
      <c r="A25" s="1" t="s">
        <v>33</v>
      </c>
      <c r="B25" s="1">
        <v>745</v>
      </c>
      <c r="C25" s="1">
        <v>545</v>
      </c>
      <c r="D25" s="1">
        <v>1</v>
      </c>
      <c r="E25" s="1">
        <v>501</v>
      </c>
      <c r="F25" s="1">
        <v>218</v>
      </c>
      <c r="G25" s="1">
        <v>85.631220468976807</v>
      </c>
      <c r="H25" s="1">
        <v>244.95025448577184</v>
      </c>
      <c r="I25" s="1">
        <f t="shared" si="0"/>
        <v>1</v>
      </c>
      <c r="J25" s="1">
        <f t="shared" si="1"/>
        <v>1</v>
      </c>
      <c r="K25" s="2">
        <f t="shared" si="2"/>
        <v>0.67248322147651007</v>
      </c>
      <c r="L25" s="2">
        <f t="shared" si="3"/>
        <v>0.4</v>
      </c>
      <c r="M25" s="2">
        <f t="shared" si="4"/>
        <v>0.11494123552882793</v>
      </c>
      <c r="N25" s="2">
        <f t="shared" si="5"/>
        <v>0.44945000823077402</v>
      </c>
      <c r="O25" s="3">
        <f>((M25-$Z$17)^2 + (N25-$AA$17)^2)^0.5</f>
        <v>0.38768019788839886</v>
      </c>
      <c r="P25" s="3">
        <f>((M25-$Z$18)^2 + (N25-$AA$18)^2)^0.5</f>
        <v>0.43860170642106744</v>
      </c>
      <c r="Q25" s="3">
        <f>((M25-$Z$19)^2 + (N25-$AA$19)^2)^0.5</f>
        <v>0.11228199311794466</v>
      </c>
      <c r="R25" s="1">
        <f t="shared" si="6"/>
        <v>3</v>
      </c>
      <c r="S25" s="3">
        <f t="shared" si="7"/>
        <v>1.2180137037494017</v>
      </c>
      <c r="T25" s="3">
        <f t="shared" si="8"/>
        <v>0.75648012854284796</v>
      </c>
      <c r="U25" s="1">
        <f t="shared" si="9"/>
        <v>7</v>
      </c>
      <c r="V25" s="1">
        <f t="shared" si="10"/>
        <v>4</v>
      </c>
      <c r="W25" s="1">
        <f t="shared" si="11"/>
        <v>-0.27516778523489904</v>
      </c>
      <c r="X25" s="1">
        <f t="shared" si="12"/>
        <v>0</v>
      </c>
    </row>
    <row r="26" spans="1:27" x14ac:dyDescent="0.25">
      <c r="A26" s="1" t="s">
        <v>34</v>
      </c>
      <c r="B26" s="1">
        <v>632</v>
      </c>
      <c r="C26" s="1">
        <v>554</v>
      </c>
      <c r="D26" s="1">
        <v>8</v>
      </c>
      <c r="E26" s="1">
        <v>303</v>
      </c>
      <c r="F26" s="1">
        <v>274</v>
      </c>
      <c r="G26" s="1">
        <v>213.37621536680754</v>
      </c>
      <c r="H26" s="1">
        <v>76.853189077269349</v>
      </c>
      <c r="I26" s="1">
        <f t="shared" si="0"/>
        <v>1</v>
      </c>
      <c r="J26" s="1">
        <f t="shared" si="1"/>
        <v>1</v>
      </c>
      <c r="K26" s="2">
        <f t="shared" si="2"/>
        <v>0.47943037974683544</v>
      </c>
      <c r="L26" s="2">
        <f t="shared" si="3"/>
        <v>0.49458483754512633</v>
      </c>
      <c r="M26" s="2">
        <f t="shared" si="4"/>
        <v>0.33762059393482208</v>
      </c>
      <c r="N26" s="2">
        <f t="shared" si="5"/>
        <v>0.13872416800951146</v>
      </c>
      <c r="O26" s="3">
        <f>((M26-$Z$17)^2 + (N26-$AA$17)^2)^0.5</f>
        <v>0.28241324541541923</v>
      </c>
      <c r="P26" s="3">
        <f>((M26-$Z$18)^2 + (N26-$AA$18)^2)^0.5</f>
        <v>5.7407101010816683E-2</v>
      </c>
      <c r="Q26" s="3">
        <f>((M26-$Z$19)^2 + (N26-$AA$19)^2)^0.5</f>
        <v>0.28207420954531665</v>
      </c>
      <c r="R26" s="1">
        <f t="shared" si="6"/>
        <v>2</v>
      </c>
      <c r="S26" s="3">
        <f t="shared" si="7"/>
        <v>1.1255237589960503</v>
      </c>
      <c r="T26" s="3">
        <f t="shared" si="8"/>
        <v>0.7208549269738177</v>
      </c>
      <c r="U26" s="1">
        <f t="shared" si="9"/>
        <v>5</v>
      </c>
      <c r="V26" s="1">
        <f t="shared" si="10"/>
        <v>5</v>
      </c>
      <c r="W26" s="1">
        <f t="shared" si="11"/>
        <v>-0.20569620253164533</v>
      </c>
      <c r="X26" s="1">
        <f t="shared" si="12"/>
        <v>-5.4151624548736343E-2</v>
      </c>
    </row>
    <row r="27" spans="1:27" x14ac:dyDescent="0.25">
      <c r="A27" s="1" t="s">
        <v>35</v>
      </c>
      <c r="B27" s="1">
        <v>818</v>
      </c>
      <c r="C27" s="1">
        <v>683</v>
      </c>
      <c r="D27" s="1">
        <v>8</v>
      </c>
      <c r="E27" s="1">
        <v>625</v>
      </c>
      <c r="F27" s="1">
        <v>330</v>
      </c>
      <c r="G27" s="1">
        <v>248.81889062620161</v>
      </c>
      <c r="H27" s="1">
        <v>76.278212465745213</v>
      </c>
      <c r="I27" s="1">
        <f t="shared" si="0"/>
        <v>1</v>
      </c>
      <c r="J27" s="1">
        <f t="shared" si="1"/>
        <v>1</v>
      </c>
      <c r="K27" s="2">
        <f t="shared" si="2"/>
        <v>0.76405867970660146</v>
      </c>
      <c r="L27" s="2">
        <f t="shared" si="3"/>
        <v>0.48316251830161056</v>
      </c>
      <c r="M27" s="2">
        <f t="shared" si="4"/>
        <v>0.30417957289266701</v>
      </c>
      <c r="N27" s="2">
        <f t="shared" si="5"/>
        <v>0.11168113098937806</v>
      </c>
      <c r="O27" s="3">
        <f>((M27-$Z$17)^2 + (N27-$AA$17)^2)^0.5</f>
        <v>0.24369242105483313</v>
      </c>
      <c r="P27" s="3">
        <f>((M27-$Z$18)^2 + (N27-$AA$18)^2)^0.5</f>
        <v>7.6714965866702997E-2</v>
      </c>
      <c r="Q27" s="3">
        <f>((M27-$Z$19)^2 + (N27-$AA$19)^2)^0.5</f>
        <v>0.28121955497708212</v>
      </c>
      <c r="R27" s="1">
        <f t="shared" si="6"/>
        <v>2</v>
      </c>
      <c r="S27" s="3">
        <f t="shared" si="7"/>
        <v>1.2492620605200437</v>
      </c>
      <c r="T27" s="3">
        <f t="shared" si="8"/>
        <v>0.89540640495045631</v>
      </c>
      <c r="U27" s="1">
        <f t="shared" si="9"/>
        <v>8</v>
      </c>
      <c r="V27" s="1">
        <f t="shared" si="10"/>
        <v>5</v>
      </c>
      <c r="W27" s="1">
        <f t="shared" si="11"/>
        <v>-0.35941320293398515</v>
      </c>
      <c r="X27" s="1">
        <f t="shared" si="12"/>
        <v>-0.16837481698389478</v>
      </c>
    </row>
    <row r="28" spans="1:27" x14ac:dyDescent="0.25">
      <c r="A28" s="1" t="s">
        <v>36</v>
      </c>
      <c r="B28" s="1">
        <v>550</v>
      </c>
      <c r="C28" s="1">
        <v>544</v>
      </c>
      <c r="D28" s="1">
        <v>4</v>
      </c>
      <c r="E28" s="1">
        <v>207</v>
      </c>
      <c r="F28" s="1">
        <v>279</v>
      </c>
      <c r="G28" s="1">
        <v>83.827281808600134</v>
      </c>
      <c r="H28" s="1">
        <v>259.85965773513885</v>
      </c>
      <c r="I28" s="1">
        <f t="shared" si="0"/>
        <v>1</v>
      </c>
      <c r="J28" s="1">
        <f t="shared" si="1"/>
        <v>1</v>
      </c>
      <c r="K28" s="2">
        <f t="shared" si="2"/>
        <v>0.37636363636363634</v>
      </c>
      <c r="L28" s="2">
        <f t="shared" si="3"/>
        <v>0.51286764705882348</v>
      </c>
      <c r="M28" s="2">
        <f t="shared" si="4"/>
        <v>0.15241323965200024</v>
      </c>
      <c r="N28" s="2">
        <f t="shared" si="5"/>
        <v>0.47768319436606405</v>
      </c>
      <c r="O28" s="3">
        <f>((M28-$Z$17)^2 + (N28-$AA$17)^2)^0.5</f>
        <v>0.42183941657772644</v>
      </c>
      <c r="P28" s="3">
        <f>((M28-$Z$18)^2 + (N28-$AA$18)^2)^0.5</f>
        <v>0.440953885108468</v>
      </c>
      <c r="Q28" s="3">
        <f>((M28-$Z$19)^2 + (N28-$AA$19)^2)^0.5</f>
        <v>0.13824163819016813</v>
      </c>
      <c r="R28" s="1">
        <f t="shared" si="6"/>
        <v>3</v>
      </c>
      <c r="S28" s="3">
        <f t="shared" si="7"/>
        <v>0.9185553716964292</v>
      </c>
      <c r="T28" s="3">
        <f t="shared" si="8"/>
        <v>0.71176881248923962</v>
      </c>
      <c r="U28" s="1">
        <f t="shared" si="9"/>
        <v>4</v>
      </c>
      <c r="V28" s="1">
        <f t="shared" si="10"/>
        <v>5</v>
      </c>
      <c r="W28" s="1">
        <f t="shared" si="11"/>
        <v>-0.23636363636363633</v>
      </c>
      <c r="X28" s="1">
        <f t="shared" si="12"/>
        <v>0.12867647058823461</v>
      </c>
    </row>
    <row r="29" spans="1:27" x14ac:dyDescent="0.25">
      <c r="A29" s="1" t="s">
        <v>37</v>
      </c>
      <c r="B29" s="1">
        <v>692</v>
      </c>
      <c r="C29" s="1">
        <v>773</v>
      </c>
      <c r="D29" s="1">
        <v>4</v>
      </c>
      <c r="E29" s="1">
        <v>409</v>
      </c>
      <c r="F29" s="1">
        <v>651</v>
      </c>
      <c r="G29" s="1">
        <v>83.374369912467941</v>
      </c>
      <c r="H29" s="1">
        <v>246.02478534514785</v>
      </c>
      <c r="I29" s="1">
        <f t="shared" si="0"/>
        <v>1</v>
      </c>
      <c r="J29" s="1">
        <f t="shared" si="1"/>
        <v>1</v>
      </c>
      <c r="K29" s="2">
        <f t="shared" si="2"/>
        <v>0.59104046242774566</v>
      </c>
      <c r="L29" s="2">
        <f t="shared" si="3"/>
        <v>0.84217335058214748</v>
      </c>
      <c r="M29" s="2">
        <f t="shared" si="4"/>
        <v>0.12048319351512708</v>
      </c>
      <c r="N29" s="2">
        <f t="shared" si="5"/>
        <v>0.31827268479320547</v>
      </c>
      <c r="O29" s="3">
        <f>((M29-$Z$17)^2 + (N29-$AA$17)^2)^0.5</f>
        <v>0.25927868717847879</v>
      </c>
      <c r="P29" s="3">
        <f>((M29-$Z$18)^2 + (N29-$AA$18)^2)^0.5</f>
        <v>0.33910461184557927</v>
      </c>
      <c r="Q29" s="3">
        <f>((M29-$Z$19)^2 + (N29-$AA$19)^2)^0.5</f>
        <v>2.9205854917522683E-2</v>
      </c>
      <c r="R29" s="1">
        <f t="shared" si="6"/>
        <v>3</v>
      </c>
      <c r="S29" s="3">
        <f t="shared" si="7"/>
        <v>1.1619877919522654</v>
      </c>
      <c r="T29" s="3">
        <f t="shared" si="8"/>
        <v>1.0682663522347564</v>
      </c>
      <c r="U29" s="1">
        <f t="shared" si="9"/>
        <v>6</v>
      </c>
      <c r="V29" s="1">
        <f t="shared" si="10"/>
        <v>8</v>
      </c>
      <c r="W29" s="1">
        <f t="shared" si="11"/>
        <v>-8.9595375722543835E-2</v>
      </c>
      <c r="X29" s="1">
        <f t="shared" si="12"/>
        <v>0.42173350582147506</v>
      </c>
    </row>
    <row r="30" spans="1:27" x14ac:dyDescent="0.25">
      <c r="A30" s="1" t="s">
        <v>38</v>
      </c>
      <c r="B30" s="1">
        <v>796</v>
      </c>
      <c r="C30" s="1">
        <v>578</v>
      </c>
      <c r="D30" s="1">
        <v>6</v>
      </c>
      <c r="E30" s="1">
        <v>192</v>
      </c>
      <c r="F30" s="1">
        <v>323</v>
      </c>
      <c r="G30" s="1">
        <v>74.448724575787622</v>
      </c>
      <c r="H30" s="1">
        <v>234.32186106788404</v>
      </c>
      <c r="I30" s="1">
        <f t="shared" si="0"/>
        <v>1</v>
      </c>
      <c r="J30" s="1">
        <f t="shared" si="1"/>
        <v>1</v>
      </c>
      <c r="K30" s="2">
        <f t="shared" si="2"/>
        <v>0.24120603015075376</v>
      </c>
      <c r="L30" s="2">
        <f t="shared" si="3"/>
        <v>0.55882352941176472</v>
      </c>
      <c r="M30" s="2">
        <f t="shared" si="4"/>
        <v>9.3528548462044753E-2</v>
      </c>
      <c r="N30" s="2">
        <f t="shared" si="5"/>
        <v>0.40540114371606234</v>
      </c>
      <c r="O30" s="3">
        <f>((M30-$Z$17)^2 + (N30-$AA$17)^2)^0.5</f>
        <v>0.34159452091705828</v>
      </c>
      <c r="P30" s="3">
        <f>((M30-$Z$18)^2 + (N30-$AA$18)^2)^0.5</f>
        <v>0.41873112032585064</v>
      </c>
      <c r="Q30" s="3">
        <f>((M30-$Z$19)^2 + (N30-$AA$19)^2)^0.5</f>
        <v>8.0230327229879606E-2</v>
      </c>
      <c r="R30" s="1">
        <f t="shared" si="6"/>
        <v>3</v>
      </c>
      <c r="S30" s="3">
        <f t="shared" si="7"/>
        <v>1.4968691624334793</v>
      </c>
      <c r="T30" s="3">
        <f t="shared" si="8"/>
        <v>0.83867548296344119</v>
      </c>
      <c r="U30" s="1">
        <f t="shared" si="9"/>
        <v>2</v>
      </c>
      <c r="V30" s="1">
        <f t="shared" si="10"/>
        <v>6</v>
      </c>
      <c r="W30" s="1">
        <f t="shared" si="11"/>
        <v>0.41206030150753747</v>
      </c>
      <c r="X30" s="1">
        <f t="shared" si="12"/>
        <v>-0.41176470588235325</v>
      </c>
    </row>
    <row r="31" spans="1:27" x14ac:dyDescent="0.25">
      <c r="A31" s="1" t="s">
        <v>39</v>
      </c>
      <c r="B31" s="1">
        <v>761</v>
      </c>
      <c r="C31" s="1">
        <v>991</v>
      </c>
      <c r="D31" s="1">
        <v>5</v>
      </c>
      <c r="E31" s="1">
        <v>458</v>
      </c>
      <c r="F31" s="1">
        <v>501</v>
      </c>
      <c r="G31" s="1">
        <v>76.62583185992834</v>
      </c>
      <c r="H31" s="1">
        <v>262.41438366326906</v>
      </c>
      <c r="I31" s="1">
        <f t="shared" si="0"/>
        <v>1</v>
      </c>
      <c r="J31" s="1">
        <f t="shared" si="1"/>
        <v>1</v>
      </c>
      <c r="K31" s="2">
        <f t="shared" si="2"/>
        <v>0.60183968462549275</v>
      </c>
      <c r="L31" s="2">
        <f t="shared" si="3"/>
        <v>0.50554994954591326</v>
      </c>
      <c r="M31" s="2">
        <f t="shared" si="4"/>
        <v>0.10069097484878889</v>
      </c>
      <c r="N31" s="2">
        <f t="shared" si="5"/>
        <v>0.2647975617187377</v>
      </c>
      <c r="O31" s="3">
        <f>((M31-$Z$17)^2 + (N31-$AA$17)^2)^0.5</f>
        <v>0.20296036892558528</v>
      </c>
      <c r="P31" s="3">
        <f>((M31-$Z$18)^2 + (N31-$AA$18)^2)^0.5</f>
        <v>0.3243019702057961</v>
      </c>
      <c r="Q31" s="3">
        <f>((M31-$Z$19)^2 + (N31-$AA$19)^2)^0.5</f>
        <v>8.4856385627633341E-2</v>
      </c>
      <c r="R31" s="1">
        <f t="shared" si="6"/>
        <v>3</v>
      </c>
      <c r="S31" s="3">
        <f t="shared" si="7"/>
        <v>1.3903927358955741</v>
      </c>
      <c r="T31" s="3">
        <f t="shared" si="8"/>
        <v>1.2839997384913262</v>
      </c>
      <c r="U31" s="1">
        <f t="shared" si="9"/>
        <v>6</v>
      </c>
      <c r="V31" s="1">
        <f t="shared" si="10"/>
        <v>5</v>
      </c>
      <c r="W31" s="1">
        <f t="shared" si="11"/>
        <v>1.8396846254927546E-2</v>
      </c>
      <c r="X31" s="1">
        <f t="shared" si="12"/>
        <v>5.5499495459132575E-2</v>
      </c>
    </row>
    <row r="32" spans="1:27" x14ac:dyDescent="0.25">
      <c r="A32" s="1" t="s">
        <v>40</v>
      </c>
      <c r="B32" s="1">
        <v>653</v>
      </c>
      <c r="C32" s="1">
        <v>659</v>
      </c>
      <c r="D32" s="1">
        <v>8</v>
      </c>
      <c r="E32" s="1">
        <v>434</v>
      </c>
      <c r="F32" s="1">
        <v>296</v>
      </c>
      <c r="G32" s="1">
        <v>221.95567229774488</v>
      </c>
      <c r="H32" s="1">
        <v>77.979046160743891</v>
      </c>
      <c r="I32" s="1">
        <f t="shared" si="0"/>
        <v>1</v>
      </c>
      <c r="J32" s="1">
        <f t="shared" si="1"/>
        <v>1</v>
      </c>
      <c r="K32" s="2">
        <f t="shared" si="2"/>
        <v>0.66462480857580397</v>
      </c>
      <c r="L32" s="2">
        <f t="shared" si="3"/>
        <v>0.44916540212443096</v>
      </c>
      <c r="M32" s="2">
        <f t="shared" si="4"/>
        <v>0.33990148897051281</v>
      </c>
      <c r="N32" s="2">
        <f t="shared" si="5"/>
        <v>0.1183293568448314</v>
      </c>
      <c r="O32" s="3">
        <f>((M32-$Z$17)^2 + (N32-$AA$17)^2)^0.5</f>
        <v>0.28002651470831891</v>
      </c>
      <c r="P32" s="3">
        <f>((M32-$Z$18)^2 + (N32-$AA$18)^2)^0.5</f>
        <v>4.4089181316135519E-2</v>
      </c>
      <c r="Q32" s="3">
        <f>((M32-$Z$19)^2 + (N32-$AA$19)^2)^0.5</f>
        <v>0.29849368390211234</v>
      </c>
      <c r="R32" s="1">
        <f t="shared" si="6"/>
        <v>2</v>
      </c>
      <c r="S32" s="3">
        <f t="shared" si="7"/>
        <v>1.1179709778587226</v>
      </c>
      <c r="T32" s="3">
        <f t="shared" si="8"/>
        <v>0.84509882134433312</v>
      </c>
      <c r="U32" s="1">
        <f t="shared" si="9"/>
        <v>7</v>
      </c>
      <c r="V32" s="1">
        <f t="shared" si="10"/>
        <v>4</v>
      </c>
      <c r="W32" s="1">
        <f t="shared" si="11"/>
        <v>-0.35375191424196029</v>
      </c>
      <c r="X32" s="1">
        <f t="shared" si="12"/>
        <v>0.4916540212443099</v>
      </c>
    </row>
    <row r="33" spans="1:24" x14ac:dyDescent="0.25">
      <c r="A33" s="1" t="s">
        <v>41</v>
      </c>
      <c r="B33" s="1">
        <v>743</v>
      </c>
      <c r="C33" s="1">
        <v>997</v>
      </c>
      <c r="D33" s="1">
        <v>8</v>
      </c>
      <c r="E33" s="1">
        <v>542</v>
      </c>
      <c r="F33" s="1">
        <v>647</v>
      </c>
      <c r="G33" s="1">
        <v>80.527097689594086</v>
      </c>
      <c r="H33" s="1">
        <v>243.33291893787589</v>
      </c>
      <c r="I33" s="1">
        <f t="shared" si="0"/>
        <v>1</v>
      </c>
      <c r="J33" s="1">
        <f t="shared" si="1"/>
        <v>1</v>
      </c>
      <c r="K33" s="2">
        <f t="shared" si="2"/>
        <v>0.72947510094212653</v>
      </c>
      <c r="L33" s="2">
        <f t="shared" si="3"/>
        <v>0.64894684052156471</v>
      </c>
      <c r="M33" s="2">
        <f t="shared" si="4"/>
        <v>0.10838101977065152</v>
      </c>
      <c r="N33" s="2">
        <f t="shared" si="5"/>
        <v>0.24406511428071803</v>
      </c>
      <c r="O33" s="3">
        <f>((M33-$Z$17)^2 + (N33-$AA$17)^2)^0.5</f>
        <v>0.18424502172028492</v>
      </c>
      <c r="P33" s="3">
        <f>((M33-$Z$18)^2 + (N33-$AA$18)^2)^0.5</f>
        <v>0.30745996092751254</v>
      </c>
      <c r="Q33" s="3">
        <f>((M33-$Z$19)^2 + (N33-$AA$19)^2)^0.5</f>
        <v>0.1010111984322314</v>
      </c>
      <c r="R33" s="1">
        <f t="shared" si="6"/>
        <v>3</v>
      </c>
      <c r="S33" s="3">
        <f t="shared" si="7"/>
        <v>1.2917390913672746</v>
      </c>
      <c r="T33" s="3">
        <f t="shared" si="8"/>
        <v>1.3930708655434463</v>
      </c>
      <c r="U33" s="1">
        <f t="shared" si="9"/>
        <v>7</v>
      </c>
      <c r="V33" s="1">
        <f t="shared" si="10"/>
        <v>6</v>
      </c>
      <c r="W33" s="1">
        <f t="shared" si="11"/>
        <v>0.29475100942126531</v>
      </c>
      <c r="X33" s="1">
        <f t="shared" si="12"/>
        <v>0.48946840521564727</v>
      </c>
    </row>
    <row r="34" spans="1:24" x14ac:dyDescent="0.25">
      <c r="A34" s="1" t="s">
        <v>42</v>
      </c>
      <c r="B34" s="1">
        <v>747</v>
      </c>
      <c r="C34" s="1">
        <v>872</v>
      </c>
      <c r="D34" s="1">
        <v>6</v>
      </c>
      <c r="E34" s="1">
        <v>275</v>
      </c>
      <c r="F34" s="1">
        <v>473</v>
      </c>
      <c r="G34" s="1">
        <v>268.28838106921108</v>
      </c>
      <c r="H34" s="1">
        <v>77.660770712215637</v>
      </c>
      <c r="I34" s="1">
        <f t="shared" si="0"/>
        <v>1</v>
      </c>
      <c r="J34" s="1">
        <f t="shared" si="1"/>
        <v>1</v>
      </c>
      <c r="K34" s="2">
        <f t="shared" si="2"/>
        <v>0.36813922356091033</v>
      </c>
      <c r="L34" s="2">
        <f t="shared" si="3"/>
        <v>0.54243119266055051</v>
      </c>
      <c r="M34" s="2">
        <f t="shared" si="4"/>
        <v>0.35915445926266543</v>
      </c>
      <c r="N34" s="2">
        <f t="shared" si="5"/>
        <v>8.9060516871806925E-2</v>
      </c>
      <c r="O34" s="3">
        <f>((M34-$Z$17)^2 + (N34-$AA$17)^2)^0.5</f>
        <v>0.29513684008650903</v>
      </c>
      <c r="P34" s="3">
        <f>((M34-$Z$18)^2 + (N34-$AA$18)^2)^0.5</f>
        <v>2.3541640973897646E-2</v>
      </c>
      <c r="Q34" s="3">
        <f>((M34-$Z$19)^2 + (N34-$AA$19)^2)^0.5</f>
        <v>0.33316557626404919</v>
      </c>
      <c r="R34" s="1">
        <f t="shared" si="6"/>
        <v>2</v>
      </c>
      <c r="S34" s="3">
        <f t="shared" si="7"/>
        <v>1.0580406011946222</v>
      </c>
      <c r="T34" s="3">
        <f t="shared" si="8"/>
        <v>1.1228320193104122</v>
      </c>
      <c r="U34" s="1">
        <f t="shared" si="9"/>
        <v>4</v>
      </c>
      <c r="V34" s="1">
        <f t="shared" si="10"/>
        <v>5</v>
      </c>
      <c r="W34" s="1">
        <f t="shared" si="11"/>
        <v>-0.31860776439089644</v>
      </c>
      <c r="X34" s="1">
        <f t="shared" si="12"/>
        <v>0.42431192660550465</v>
      </c>
    </row>
    <row r="35" spans="1:24" x14ac:dyDescent="0.25">
      <c r="A35" s="1" t="s">
        <v>43</v>
      </c>
      <c r="B35" s="1">
        <v>705</v>
      </c>
      <c r="C35" s="1">
        <v>696</v>
      </c>
      <c r="D35" s="1">
        <v>9</v>
      </c>
      <c r="E35" s="1">
        <v>251</v>
      </c>
      <c r="F35" s="1">
        <v>349</v>
      </c>
      <c r="G35" s="1">
        <v>79.345558150519722</v>
      </c>
      <c r="H35" s="1">
        <v>237.43360815688425</v>
      </c>
      <c r="I35" s="1">
        <f t="shared" si="0"/>
        <v>1</v>
      </c>
      <c r="J35" s="1">
        <f t="shared" si="1"/>
        <v>1</v>
      </c>
      <c r="K35" s="2">
        <f t="shared" si="2"/>
        <v>0.35602836879432626</v>
      </c>
      <c r="L35" s="2">
        <f t="shared" si="3"/>
        <v>0.50143678160919536</v>
      </c>
      <c r="M35" s="2">
        <f t="shared" si="4"/>
        <v>0.112546890993645</v>
      </c>
      <c r="N35" s="2">
        <f t="shared" si="5"/>
        <v>0.34114024160471873</v>
      </c>
      <c r="O35" s="3">
        <f>((M35-$Z$17)^2 + (N35-$AA$17)^2)^0.5</f>
        <v>0.28020374707821805</v>
      </c>
      <c r="P35" s="3">
        <f>((M35-$Z$18)^2 + (N35-$AA$18)^2)^0.5</f>
        <v>0.36011079078298575</v>
      </c>
      <c r="Q35" s="3">
        <f>((M35-$Z$19)^2 + (N35-$AA$19)^2)^0.5</f>
        <v>2.7476778286981581E-2</v>
      </c>
      <c r="R35" s="1">
        <f t="shared" si="6"/>
        <v>3</v>
      </c>
      <c r="S35" s="3">
        <f t="shared" si="7"/>
        <v>1.2439259651153329</v>
      </c>
      <c r="T35" s="3">
        <f t="shared" si="8"/>
        <v>0.99665755760928398</v>
      </c>
      <c r="U35" s="1">
        <f t="shared" si="9"/>
        <v>4</v>
      </c>
      <c r="V35" s="1">
        <f t="shared" si="10"/>
        <v>5</v>
      </c>
      <c r="W35" s="1">
        <f t="shared" si="11"/>
        <v>-0.43971631205673756</v>
      </c>
      <c r="X35" s="1">
        <f t="shared" si="12"/>
        <v>1.4367816091953145E-2</v>
      </c>
    </row>
    <row r="36" spans="1:24" x14ac:dyDescent="0.25">
      <c r="A36" s="1" t="s">
        <v>44</v>
      </c>
      <c r="B36" s="1">
        <v>976</v>
      </c>
      <c r="C36" s="1">
        <v>802</v>
      </c>
      <c r="D36" s="1">
        <v>5</v>
      </c>
      <c r="E36" s="1">
        <v>487</v>
      </c>
      <c r="F36" s="1">
        <v>430</v>
      </c>
      <c r="G36" s="1">
        <v>235.37725668549442</v>
      </c>
      <c r="H36" s="1">
        <v>72.627392634326924</v>
      </c>
      <c r="I36" s="1">
        <f t="shared" si="0"/>
        <v>1</v>
      </c>
      <c r="J36" s="1">
        <f t="shared" si="1"/>
        <v>1</v>
      </c>
      <c r="K36" s="2">
        <f t="shared" si="2"/>
        <v>0.49897540983606559</v>
      </c>
      <c r="L36" s="2">
        <f t="shared" si="3"/>
        <v>0.53615960099750626</v>
      </c>
      <c r="M36" s="2">
        <f t="shared" si="4"/>
        <v>0.24116522201382626</v>
      </c>
      <c r="N36" s="2">
        <f t="shared" si="5"/>
        <v>9.0557846177464998E-2</v>
      </c>
      <c r="O36" s="3">
        <f>((M36-$Z$17)^2 + (N36-$AA$17)^2)^0.5</f>
        <v>0.17800951926346989</v>
      </c>
      <c r="P36" s="3">
        <f>((M36-$Z$18)^2 + (N36-$AA$18)^2)^0.5</f>
        <v>0.1391554880242909</v>
      </c>
      <c r="Q36" s="3">
        <f>((M36-$Z$19)^2 + (N36-$AA$19)^2)^0.5</f>
        <v>0.26917613239054461</v>
      </c>
      <c r="R36" s="1">
        <f t="shared" si="6"/>
        <v>2</v>
      </c>
      <c r="S36" s="3">
        <f t="shared" si="7"/>
        <v>1.5756832466424791</v>
      </c>
      <c r="T36" s="3">
        <f t="shared" si="8"/>
        <v>1.1042665458720313</v>
      </c>
      <c r="U36" s="1">
        <f t="shared" si="9"/>
        <v>5</v>
      </c>
      <c r="V36" s="1">
        <f t="shared" si="10"/>
        <v>5</v>
      </c>
      <c r="W36" s="1">
        <f t="shared" si="11"/>
        <v>-1.0245901639343913E-2</v>
      </c>
      <c r="X36" s="1">
        <f t="shared" si="12"/>
        <v>0.36159600997506303</v>
      </c>
    </row>
    <row r="37" spans="1:24" x14ac:dyDescent="0.25">
      <c r="A37" s="1" t="s">
        <v>45</v>
      </c>
      <c r="B37" s="1">
        <v>847</v>
      </c>
      <c r="C37" s="1">
        <v>620</v>
      </c>
      <c r="D37" s="1">
        <v>7</v>
      </c>
      <c r="E37" s="1">
        <v>354</v>
      </c>
      <c r="F37" s="1">
        <v>284</v>
      </c>
      <c r="G37" s="1">
        <v>39.130852199518252</v>
      </c>
      <c r="H37" s="1">
        <v>45.690451183785186</v>
      </c>
      <c r="I37" s="1">
        <f t="shared" si="0"/>
        <v>1</v>
      </c>
      <c r="J37" s="1">
        <f t="shared" si="1"/>
        <v>1</v>
      </c>
      <c r="K37" s="2">
        <f t="shared" si="2"/>
        <v>0.41794569067296339</v>
      </c>
      <c r="L37" s="2">
        <f t="shared" si="3"/>
        <v>0.45806451612903226</v>
      </c>
      <c r="M37" s="2">
        <f t="shared" si="4"/>
        <v>4.6199353246184474E-2</v>
      </c>
      <c r="N37" s="2">
        <f t="shared" si="5"/>
        <v>7.3694276102879333E-2</v>
      </c>
      <c r="O37" s="3">
        <f>((M37-$Z$17)^2 + (N37-$AA$17)^2)^0.5</f>
        <v>2.0713636940789825E-2</v>
      </c>
      <c r="P37" s="3">
        <f>((M37-$Z$18)^2 + (N37-$AA$18)^2)^0.5</f>
        <v>0.33483557589213409</v>
      </c>
      <c r="Q37" s="3">
        <f>((M37-$Z$19)^2 + (N37-$AA$19)^2)^0.5</f>
        <v>0.28234252232315904</v>
      </c>
      <c r="R37" s="1">
        <f t="shared" si="6"/>
        <v>1</v>
      </c>
      <c r="S37" s="3">
        <f t="shared" si="7"/>
        <v>1.4069461027653725</v>
      </c>
      <c r="T37" s="3">
        <f t="shared" si="8"/>
        <v>0.88202236913567245</v>
      </c>
      <c r="U37" s="1">
        <f t="shared" si="9"/>
        <v>4</v>
      </c>
      <c r="V37" s="1">
        <f t="shared" si="10"/>
        <v>5</v>
      </c>
      <c r="W37" s="1">
        <f t="shared" si="11"/>
        <v>0.17945690672963366</v>
      </c>
      <c r="X37" s="1">
        <f t="shared" si="12"/>
        <v>-0.41935483870967705</v>
      </c>
    </row>
    <row r="38" spans="1:24" x14ac:dyDescent="0.25">
      <c r="A38" s="1" t="s">
        <v>46</v>
      </c>
      <c r="B38" s="1">
        <v>692</v>
      </c>
      <c r="C38" s="1">
        <v>802</v>
      </c>
      <c r="D38" s="1">
        <v>0</v>
      </c>
      <c r="E38" s="1">
        <v>472</v>
      </c>
      <c r="F38" s="1">
        <v>312</v>
      </c>
      <c r="G38" s="1">
        <v>42.89035433603933</v>
      </c>
      <c r="H38" s="1">
        <v>40.842483487973745</v>
      </c>
      <c r="I38" s="1">
        <f t="shared" si="0"/>
        <v>1</v>
      </c>
      <c r="J38" s="1">
        <f t="shared" si="1"/>
        <v>1</v>
      </c>
      <c r="K38" s="2">
        <f t="shared" si="2"/>
        <v>0.68208092485549132</v>
      </c>
      <c r="L38" s="2">
        <f t="shared" si="3"/>
        <v>0.38902743142144636</v>
      </c>
      <c r="M38" s="2">
        <f t="shared" si="4"/>
        <v>6.1980280832426779E-2</v>
      </c>
      <c r="N38" s="2">
        <f t="shared" si="5"/>
        <v>5.0925789885254043E-2</v>
      </c>
      <c r="O38" s="3">
        <f>((M38-$Z$17)^2 + (N38-$AA$17)^2)^0.5</f>
        <v>1.4394516115695817E-2</v>
      </c>
      <c r="P38" s="3">
        <f>((M38-$Z$18)^2 + (N38-$AA$18)^2)^0.5</f>
        <v>0.32178380922260269</v>
      </c>
      <c r="Q38" s="3">
        <f>((M38-$Z$19)^2 + (N38-$AA$19)^2)^0.5</f>
        <v>0.29941772748528322</v>
      </c>
      <c r="R38" s="1">
        <f t="shared" si="6"/>
        <v>1</v>
      </c>
      <c r="S38" s="3">
        <f t="shared" si="7"/>
        <v>1.0487206435178553</v>
      </c>
      <c r="T38" s="3">
        <f t="shared" si="8"/>
        <v>1.2763670459792171</v>
      </c>
      <c r="U38" s="1">
        <f t="shared" si="9"/>
        <v>7</v>
      </c>
      <c r="V38" s="1">
        <f t="shared" si="10"/>
        <v>4</v>
      </c>
      <c r="W38" s="1">
        <f t="shared" si="11"/>
        <v>-0.17919075144508678</v>
      </c>
      <c r="X38" s="1">
        <f t="shared" si="12"/>
        <v>-0.10972568578553643</v>
      </c>
    </row>
    <row r="39" spans="1:24" x14ac:dyDescent="0.25">
      <c r="A39" s="1" t="s">
        <v>47</v>
      </c>
      <c r="B39" s="1">
        <v>983</v>
      </c>
      <c r="C39" s="1">
        <v>539</v>
      </c>
      <c r="D39" s="1">
        <v>6</v>
      </c>
      <c r="E39" s="1">
        <v>820</v>
      </c>
      <c r="F39" s="1">
        <v>180</v>
      </c>
      <c r="G39" s="1">
        <v>40.478258072594372</v>
      </c>
      <c r="H39" s="1">
        <v>41.300936658021804</v>
      </c>
      <c r="I39" s="1">
        <f t="shared" si="0"/>
        <v>1</v>
      </c>
      <c r="J39" s="1">
        <f t="shared" si="1"/>
        <v>1</v>
      </c>
      <c r="K39" s="2">
        <f t="shared" si="2"/>
        <v>0.83418107833163779</v>
      </c>
      <c r="L39" s="2">
        <f t="shared" si="3"/>
        <v>0.33395176252319109</v>
      </c>
      <c r="M39" s="2">
        <f t="shared" si="4"/>
        <v>4.1178288985345243E-2</v>
      </c>
      <c r="N39" s="2">
        <f t="shared" si="5"/>
        <v>7.6625114393361421E-2</v>
      </c>
      <c r="O39" s="3">
        <f>((M39-$Z$17)^2 + (N39-$AA$17)^2)^0.5</f>
        <v>2.6506927402557671E-2</v>
      </c>
      <c r="P39" s="3">
        <f>((M39-$Z$18)^2 + (N39-$AA$18)^2)^0.5</f>
        <v>0.33962705594817039</v>
      </c>
      <c r="Q39" s="3">
        <f>((M39-$Z$19)^2 + (N39-$AA$19)^2)^0.5</f>
        <v>0.28130421421687568</v>
      </c>
      <c r="R39" s="1">
        <f t="shared" si="6"/>
        <v>1</v>
      </c>
      <c r="S39" s="3">
        <f t="shared" si="7"/>
        <v>1.5785017202422509</v>
      </c>
      <c r="T39" s="3">
        <f t="shared" si="8"/>
        <v>0.84828584615635383</v>
      </c>
      <c r="U39" s="1">
        <f t="shared" si="9"/>
        <v>8</v>
      </c>
      <c r="V39" s="1">
        <f t="shared" si="10"/>
        <v>3</v>
      </c>
      <c r="W39" s="1">
        <f t="shared" si="11"/>
        <v>0.34181078331637771</v>
      </c>
      <c r="X39" s="1">
        <f t="shared" si="12"/>
        <v>0.33951762523191098</v>
      </c>
    </row>
    <row r="40" spans="1:24" x14ac:dyDescent="0.25">
      <c r="A40" s="1" t="s">
        <v>48</v>
      </c>
      <c r="B40" s="1">
        <v>928</v>
      </c>
      <c r="C40" s="1">
        <v>595</v>
      </c>
      <c r="D40" s="1">
        <v>2</v>
      </c>
      <c r="E40" s="1">
        <v>374</v>
      </c>
      <c r="F40" s="1">
        <v>309</v>
      </c>
      <c r="G40" s="1">
        <v>244.87486096207377</v>
      </c>
      <c r="H40" s="1">
        <v>86.88293673148091</v>
      </c>
      <c r="I40" s="1">
        <f t="shared" si="0"/>
        <v>1</v>
      </c>
      <c r="J40" s="1">
        <f t="shared" si="1"/>
        <v>1</v>
      </c>
      <c r="K40" s="2">
        <f t="shared" si="2"/>
        <v>0.40301724137931033</v>
      </c>
      <c r="L40" s="2">
        <f t="shared" si="3"/>
        <v>0.51932773109243702</v>
      </c>
      <c r="M40" s="2">
        <f t="shared" si="4"/>
        <v>0.26387377258844158</v>
      </c>
      <c r="N40" s="2">
        <f t="shared" si="5"/>
        <v>0.14602174240585028</v>
      </c>
      <c r="O40" s="3">
        <f>((M40-$Z$17)^2 + (N40-$AA$17)^2)^0.5</f>
        <v>0.21474473256878535</v>
      </c>
      <c r="P40" s="3">
        <f>((M40-$Z$18)^2 + (N40-$AA$18)^2)^0.5</f>
        <v>0.12491317571381901</v>
      </c>
      <c r="Q40" s="3">
        <f>((M40-$Z$19)^2 + (N40-$AA$19)^2)^0.5</f>
        <v>0.23015706800912122</v>
      </c>
      <c r="R40" s="1">
        <f t="shared" si="6"/>
        <v>2</v>
      </c>
      <c r="S40" s="3">
        <f t="shared" si="7"/>
        <v>1.4400824919901307</v>
      </c>
      <c r="T40" s="3">
        <f t="shared" si="8"/>
        <v>0.68482952163426292</v>
      </c>
      <c r="U40" s="1">
        <f t="shared" si="9"/>
        <v>4</v>
      </c>
      <c r="V40" s="1">
        <f t="shared" si="10"/>
        <v>5</v>
      </c>
      <c r="W40" s="1">
        <f t="shared" si="11"/>
        <v>3.0172413793103203E-2</v>
      </c>
      <c r="X40" s="1">
        <f t="shared" si="12"/>
        <v>0.19327731092436995</v>
      </c>
    </row>
    <row r="41" spans="1:24" x14ac:dyDescent="0.25">
      <c r="A41" s="1" t="s">
        <v>49</v>
      </c>
      <c r="B41" s="1">
        <v>714</v>
      </c>
      <c r="C41" s="1">
        <v>959</v>
      </c>
      <c r="D41" s="1">
        <v>8</v>
      </c>
      <c r="E41" s="1">
        <v>335</v>
      </c>
      <c r="F41" s="1">
        <v>510</v>
      </c>
      <c r="G41" s="1">
        <v>82.696850742140001</v>
      </c>
      <c r="H41" s="1">
        <v>244.88525849008059</v>
      </c>
      <c r="I41" s="1">
        <f t="shared" si="0"/>
        <v>1</v>
      </c>
      <c r="J41" s="1">
        <f t="shared" si="1"/>
        <v>1</v>
      </c>
      <c r="K41" s="2">
        <f t="shared" si="2"/>
        <v>0.46918767507002801</v>
      </c>
      <c r="L41" s="2">
        <f t="shared" si="3"/>
        <v>0.53180396246089678</v>
      </c>
      <c r="M41" s="2">
        <f t="shared" si="4"/>
        <v>0.11582191980691876</v>
      </c>
      <c r="N41" s="2">
        <f t="shared" si="5"/>
        <v>0.25535480551624673</v>
      </c>
      <c r="O41" s="3">
        <f>((M41-$Z$17)^2 + (N41-$AA$17)^2)^0.5</f>
        <v>0.19702238328674485</v>
      </c>
      <c r="P41" s="3">
        <f>((M41-$Z$18)^2 + (N41-$AA$18)^2)^0.5</f>
        <v>0.30647214172171167</v>
      </c>
      <c r="Q41" s="3">
        <f>((M41-$Z$19)^2 + (N41-$AA$19)^2)^0.5</f>
        <v>8.8030611215732718E-2</v>
      </c>
      <c r="R41" s="1">
        <f t="shared" si="6"/>
        <v>3</v>
      </c>
      <c r="S41" s="3">
        <f t="shared" si="7"/>
        <v>1.2087521967636816</v>
      </c>
      <c r="T41" s="3">
        <f t="shared" si="8"/>
        <v>1.3314807188085904</v>
      </c>
      <c r="U41" s="1">
        <f t="shared" si="9"/>
        <v>5</v>
      </c>
      <c r="V41" s="1">
        <f t="shared" si="10"/>
        <v>5</v>
      </c>
      <c r="W41" s="1">
        <f t="shared" si="11"/>
        <v>-0.30812324929971968</v>
      </c>
      <c r="X41" s="1">
        <f t="shared" si="12"/>
        <v>0.31803962460896784</v>
      </c>
    </row>
    <row r="42" spans="1:24" x14ac:dyDescent="0.25">
      <c r="A42" s="1" t="s">
        <v>50</v>
      </c>
      <c r="B42" s="1">
        <v>915</v>
      </c>
      <c r="C42" s="1">
        <v>526</v>
      </c>
      <c r="D42" s="1">
        <v>2</v>
      </c>
      <c r="E42" s="1">
        <v>455</v>
      </c>
      <c r="F42" s="1">
        <v>290</v>
      </c>
      <c r="G42" s="1">
        <v>82.380412873218233</v>
      </c>
      <c r="H42" s="1">
        <v>220.41344627829551</v>
      </c>
      <c r="I42" s="1">
        <f t="shared" si="0"/>
        <v>1</v>
      </c>
      <c r="J42" s="1">
        <f t="shared" si="1"/>
        <v>1</v>
      </c>
      <c r="K42" s="2">
        <f t="shared" si="2"/>
        <v>0.49726775956284153</v>
      </c>
      <c r="L42" s="2">
        <f t="shared" si="3"/>
        <v>0.5513307984790875</v>
      </c>
      <c r="M42" s="2">
        <f t="shared" si="4"/>
        <v>9.0033238112806807E-2</v>
      </c>
      <c r="N42" s="2">
        <f t="shared" si="5"/>
        <v>0.41903697011082797</v>
      </c>
      <c r="O42" s="3">
        <f>((M42-$Z$17)^2 + (N42-$AA$17)^2)^0.5</f>
        <v>0.35492089148945255</v>
      </c>
      <c r="P42" s="3">
        <f>((M42-$Z$18)^2 + (N42-$AA$18)^2)^0.5</f>
        <v>0.43112099380202018</v>
      </c>
      <c r="Q42" s="3">
        <f>((M42-$Z$19)^2 + (N42-$AA$19)^2)^0.5</f>
        <v>9.3506790864575029E-2</v>
      </c>
      <c r="R42" s="1">
        <f t="shared" si="6"/>
        <v>3</v>
      </c>
      <c r="S42" s="3">
        <f t="shared" si="7"/>
        <v>1.5549812817416113</v>
      </c>
      <c r="T42" s="3">
        <f t="shared" si="8"/>
        <v>0.81138425545143655</v>
      </c>
      <c r="U42" s="1">
        <f t="shared" si="9"/>
        <v>5</v>
      </c>
      <c r="V42" s="1">
        <f t="shared" si="10"/>
        <v>6</v>
      </c>
      <c r="W42" s="1">
        <f t="shared" si="11"/>
        <v>-2.7322404371584952E-2</v>
      </c>
      <c r="X42" s="1">
        <f t="shared" si="12"/>
        <v>-0.48669201520912519</v>
      </c>
    </row>
    <row r="43" spans="1:24" x14ac:dyDescent="0.25">
      <c r="A43" s="1" t="s">
        <v>51</v>
      </c>
      <c r="B43" s="1">
        <v>650</v>
      </c>
      <c r="C43" s="1">
        <v>790</v>
      </c>
      <c r="D43" s="1">
        <v>6</v>
      </c>
      <c r="E43" s="1">
        <v>349</v>
      </c>
      <c r="F43" s="1">
        <v>504</v>
      </c>
      <c r="G43" s="1">
        <v>77.219156484310474</v>
      </c>
      <c r="H43" s="1">
        <v>251.87008978961771</v>
      </c>
      <c r="I43" s="1">
        <f t="shared" si="0"/>
        <v>1</v>
      </c>
      <c r="J43" s="1">
        <f t="shared" si="1"/>
        <v>1</v>
      </c>
      <c r="K43" s="2">
        <f t="shared" si="2"/>
        <v>0.53692307692307695</v>
      </c>
      <c r="L43" s="2">
        <f t="shared" si="3"/>
        <v>0.63797468354430376</v>
      </c>
      <c r="M43" s="2">
        <f t="shared" si="4"/>
        <v>0.11879870228355457</v>
      </c>
      <c r="N43" s="2">
        <f t="shared" si="5"/>
        <v>0.31882289846787054</v>
      </c>
      <c r="O43" s="3">
        <f>((M43-$Z$17)^2 + (N43-$AA$17)^2)^0.5</f>
        <v>0.25946168147536824</v>
      </c>
      <c r="P43" s="3">
        <f>((M43-$Z$18)^2 + (N43-$AA$18)^2)^0.5</f>
        <v>0.34074855659655423</v>
      </c>
      <c r="Q43" s="3">
        <f>((M43-$Z$19)^2 + (N43-$AA$19)^2)^0.5</f>
        <v>2.9966058368819139E-2</v>
      </c>
      <c r="R43" s="1">
        <f t="shared" si="6"/>
        <v>3</v>
      </c>
      <c r="S43" s="3">
        <f t="shared" si="7"/>
        <v>1.1784640514493259</v>
      </c>
      <c r="T43" s="3">
        <f t="shared" si="8"/>
        <v>1.0664227746309871</v>
      </c>
      <c r="U43" s="1">
        <f t="shared" si="9"/>
        <v>5</v>
      </c>
      <c r="V43" s="1">
        <f t="shared" si="10"/>
        <v>6</v>
      </c>
      <c r="W43" s="1">
        <f t="shared" si="11"/>
        <v>0.3692307692307697</v>
      </c>
      <c r="X43" s="1">
        <f t="shared" si="12"/>
        <v>0.37974683544303733</v>
      </c>
    </row>
    <row r="44" spans="1:24" x14ac:dyDescent="0.25">
      <c r="A44" s="1" t="s">
        <v>52</v>
      </c>
      <c r="B44" s="1">
        <v>569</v>
      </c>
      <c r="C44" s="1">
        <v>850</v>
      </c>
      <c r="D44" s="1">
        <v>9</v>
      </c>
      <c r="E44" s="1">
        <v>273</v>
      </c>
      <c r="F44" s="1">
        <v>463</v>
      </c>
      <c r="G44" s="1">
        <v>41.167790446026878</v>
      </c>
      <c r="H44" s="1">
        <v>40.952502459661744</v>
      </c>
      <c r="I44" s="1">
        <f t="shared" si="0"/>
        <v>1</v>
      </c>
      <c r="J44" s="1">
        <f t="shared" si="1"/>
        <v>1</v>
      </c>
      <c r="K44" s="2">
        <f t="shared" si="2"/>
        <v>0.47978910369068539</v>
      </c>
      <c r="L44" s="2">
        <f t="shared" si="3"/>
        <v>0.54470588235294115</v>
      </c>
      <c r="M44" s="2">
        <f t="shared" si="4"/>
        <v>7.235112556419486E-2</v>
      </c>
      <c r="N44" s="2">
        <f t="shared" si="5"/>
        <v>4.8179414658425582E-2</v>
      </c>
      <c r="O44" s="3">
        <f>((M44-$Z$17)^2 + (N44-$AA$17)^2)^0.5</f>
        <v>1.8356773635193835E-2</v>
      </c>
      <c r="P44" s="3">
        <f>((M44-$Z$18)^2 + (N44-$AA$18)^2)^0.5</f>
        <v>0.31198269664640244</v>
      </c>
      <c r="Q44" s="3">
        <f>((M44-$Z$19)^2 + (N44-$AA$19)^2)^0.5</f>
        <v>0.29955904967390062</v>
      </c>
      <c r="R44" s="1">
        <f t="shared" si="6"/>
        <v>1</v>
      </c>
      <c r="S44" s="3">
        <f t="shared" si="7"/>
        <v>0.89839652794796621</v>
      </c>
      <c r="T44" s="3">
        <f t="shared" si="8"/>
        <v>1.3491239040745142</v>
      </c>
      <c r="U44" s="1">
        <f t="shared" si="9"/>
        <v>5</v>
      </c>
      <c r="V44" s="1">
        <f t="shared" si="10"/>
        <v>5</v>
      </c>
      <c r="W44" s="1">
        <f t="shared" si="11"/>
        <v>-0.20210896309314563</v>
      </c>
      <c r="X44" s="1">
        <f t="shared" si="12"/>
        <v>0.44705882352941195</v>
      </c>
    </row>
    <row r="45" spans="1:24" x14ac:dyDescent="0.25">
      <c r="A45" s="1" t="s">
        <v>53</v>
      </c>
      <c r="B45" s="1">
        <v>513</v>
      </c>
      <c r="C45" s="1">
        <v>683</v>
      </c>
      <c r="D45" s="1">
        <v>6</v>
      </c>
      <c r="E45" s="1">
        <v>88</v>
      </c>
      <c r="F45" s="1">
        <v>514</v>
      </c>
      <c r="G45" s="1">
        <v>83.425635782790096</v>
      </c>
      <c r="H45" s="1">
        <v>253.36897303440554</v>
      </c>
      <c r="I45" s="1">
        <f t="shared" si="0"/>
        <v>1</v>
      </c>
      <c r="J45" s="1">
        <f t="shared" si="1"/>
        <v>1</v>
      </c>
      <c r="K45" s="2">
        <f t="shared" si="2"/>
        <v>0.17153996101364521</v>
      </c>
      <c r="L45" s="2">
        <f t="shared" si="3"/>
        <v>0.75256222547584184</v>
      </c>
      <c r="M45" s="2">
        <f t="shared" si="4"/>
        <v>0.16262307170134521</v>
      </c>
      <c r="N45" s="2">
        <f t="shared" si="5"/>
        <v>0.37096482142665527</v>
      </c>
      <c r="O45" s="3">
        <f>((M45-$Z$17)^2 + (N45-$AA$17)^2)^0.5</f>
        <v>0.32116154202994329</v>
      </c>
      <c r="P45" s="3">
        <f>((M45-$Z$18)^2 + (N45-$AA$18)^2)^0.5</f>
        <v>0.34738258938429495</v>
      </c>
      <c r="Q45" s="3">
        <f>((M45-$Z$19)^2 + (N45-$AA$19)^2)^0.5</f>
        <v>3.8348709746076903E-2</v>
      </c>
      <c r="R45" s="1">
        <f t="shared" si="6"/>
        <v>3</v>
      </c>
      <c r="S45" s="3">
        <f t="shared" si="7"/>
        <v>0.86088645685593668</v>
      </c>
      <c r="T45" s="3">
        <f t="shared" si="8"/>
        <v>0.91652895466591455</v>
      </c>
      <c r="U45" s="1">
        <f t="shared" si="9"/>
        <v>2</v>
      </c>
      <c r="V45" s="1">
        <f t="shared" si="10"/>
        <v>8</v>
      </c>
      <c r="W45" s="1">
        <f t="shared" si="11"/>
        <v>-0.28460038986354785</v>
      </c>
      <c r="X45" s="1">
        <f t="shared" si="12"/>
        <v>-0.47437774524158183</v>
      </c>
    </row>
    <row r="46" spans="1:24" x14ac:dyDescent="0.25">
      <c r="A46" s="1" t="s">
        <v>54</v>
      </c>
      <c r="B46" s="1">
        <v>816</v>
      </c>
      <c r="C46" s="1">
        <v>708</v>
      </c>
      <c r="D46" s="1">
        <v>1</v>
      </c>
      <c r="E46" s="1">
        <v>345</v>
      </c>
      <c r="F46" s="1">
        <v>281</v>
      </c>
      <c r="G46" s="1">
        <v>41.971139116824105</v>
      </c>
      <c r="H46" s="1">
        <v>43.122919235623741</v>
      </c>
      <c r="I46" s="1">
        <f t="shared" si="0"/>
        <v>1</v>
      </c>
      <c r="J46" s="1">
        <f t="shared" si="1"/>
        <v>1</v>
      </c>
      <c r="K46" s="2">
        <f t="shared" si="2"/>
        <v>0.42279411764705882</v>
      </c>
      <c r="L46" s="2">
        <f t="shared" si="3"/>
        <v>0.39689265536723162</v>
      </c>
      <c r="M46" s="2">
        <f t="shared" si="4"/>
        <v>5.1435219505911893E-2</v>
      </c>
      <c r="N46" s="2">
        <f t="shared" si="5"/>
        <v>6.0908078016417712E-2</v>
      </c>
      <c r="O46" s="3">
        <f>((M46-$Z$17)^2 + (N46-$AA$17)^2)^0.5</f>
        <v>1.4168524812856039E-2</v>
      </c>
      <c r="P46" s="3">
        <f>((M46-$Z$18)^2 + (N46-$AA$18)^2)^0.5</f>
        <v>0.33088214419260942</v>
      </c>
      <c r="Q46" s="3">
        <f>((M46-$Z$19)^2 + (N46-$AA$19)^2)^0.5</f>
        <v>0.29280714004350372</v>
      </c>
      <c r="R46" s="1">
        <f t="shared" si="6"/>
        <v>1</v>
      </c>
      <c r="S46" s="3">
        <f t="shared" si="7"/>
        <v>1.2637255294016776</v>
      </c>
      <c r="T46" s="3">
        <f t="shared" si="8"/>
        <v>1.0671819258929713</v>
      </c>
      <c r="U46" s="1">
        <f t="shared" si="9"/>
        <v>4</v>
      </c>
      <c r="V46" s="1">
        <f t="shared" si="10"/>
        <v>4</v>
      </c>
      <c r="W46" s="1">
        <f t="shared" si="11"/>
        <v>0.22794117647058787</v>
      </c>
      <c r="X46" s="1">
        <f t="shared" si="12"/>
        <v>-3.1073446327683829E-2</v>
      </c>
    </row>
    <row r="47" spans="1:24" x14ac:dyDescent="0.25">
      <c r="A47" s="1" t="s">
        <v>55</v>
      </c>
      <c r="B47" s="1">
        <v>584</v>
      </c>
      <c r="C47" s="1">
        <v>644</v>
      </c>
      <c r="D47" s="1">
        <v>5</v>
      </c>
      <c r="E47" s="1">
        <v>151</v>
      </c>
      <c r="F47" s="1">
        <v>433</v>
      </c>
      <c r="G47" s="1">
        <v>78.655898799631785</v>
      </c>
      <c r="H47" s="1">
        <v>246.35398154383375</v>
      </c>
      <c r="I47" s="1">
        <f t="shared" si="0"/>
        <v>1</v>
      </c>
      <c r="J47" s="1">
        <f t="shared" si="1"/>
        <v>1</v>
      </c>
      <c r="K47" s="2">
        <f t="shared" si="2"/>
        <v>0.25856164383561642</v>
      </c>
      <c r="L47" s="2">
        <f t="shared" si="3"/>
        <v>0.67236024844720499</v>
      </c>
      <c r="M47" s="2">
        <f t="shared" si="4"/>
        <v>0.13468475821854758</v>
      </c>
      <c r="N47" s="2">
        <f t="shared" si="5"/>
        <v>0.38253723842210208</v>
      </c>
      <c r="O47" s="3">
        <f>((M47-$Z$17)^2 + (N47-$AA$17)^2)^0.5</f>
        <v>0.32509362238086481</v>
      </c>
      <c r="P47" s="3">
        <f>((M47-$Z$18)^2 + (N47-$AA$18)^2)^0.5</f>
        <v>0.37417490421657118</v>
      </c>
      <c r="Q47" s="3">
        <f>((M47-$Z$19)^2 + (N47-$AA$19)^2)^0.5</f>
        <v>4.2868035268414768E-2</v>
      </c>
      <c r="R47" s="1">
        <f t="shared" si="6"/>
        <v>3</v>
      </c>
      <c r="S47" s="3">
        <f t="shared" si="7"/>
        <v>1.0394643154263052</v>
      </c>
      <c r="T47" s="3">
        <f t="shared" si="8"/>
        <v>0.88880235922243656</v>
      </c>
      <c r="U47" s="1">
        <f t="shared" si="9"/>
        <v>3</v>
      </c>
      <c r="V47" s="1">
        <f t="shared" si="10"/>
        <v>7</v>
      </c>
      <c r="W47" s="1">
        <f t="shared" si="11"/>
        <v>-0.41438356164383583</v>
      </c>
      <c r="X47" s="1">
        <f t="shared" si="12"/>
        <v>-0.27639751552795033</v>
      </c>
    </row>
    <row r="48" spans="1:24" x14ac:dyDescent="0.25">
      <c r="A48" s="1" t="s">
        <v>56</v>
      </c>
      <c r="B48" s="1">
        <v>898</v>
      </c>
      <c r="C48" s="1">
        <v>897</v>
      </c>
      <c r="D48" s="1">
        <v>3</v>
      </c>
      <c r="E48" s="1">
        <v>275</v>
      </c>
      <c r="F48" s="1">
        <v>367</v>
      </c>
      <c r="G48" s="1">
        <v>222.08159050991668</v>
      </c>
      <c r="H48" s="1">
        <v>85.664739195321275</v>
      </c>
      <c r="I48" s="1">
        <f t="shared" si="0"/>
        <v>1</v>
      </c>
      <c r="J48" s="1">
        <f t="shared" si="1"/>
        <v>1</v>
      </c>
      <c r="K48" s="2">
        <f t="shared" si="2"/>
        <v>0.30623608017817372</v>
      </c>
      <c r="L48" s="2">
        <f t="shared" si="3"/>
        <v>0.40914158305462656</v>
      </c>
      <c r="M48" s="2">
        <f t="shared" si="4"/>
        <v>0.24730689366360431</v>
      </c>
      <c r="N48" s="2">
        <f t="shared" si="5"/>
        <v>9.5501381488652476E-2</v>
      </c>
      <c r="O48" s="3">
        <f>((M48-$Z$17)^2 + (N48-$AA$17)^2)^0.5</f>
        <v>0.18484084437696405</v>
      </c>
      <c r="P48" s="3">
        <f>((M48-$Z$18)^2 + (N48-$AA$18)^2)^0.5</f>
        <v>0.13276934148256009</v>
      </c>
      <c r="Q48" s="3">
        <f>((M48-$Z$19)^2 + (N48-$AA$19)^2)^0.5</f>
        <v>0.26701000708155032</v>
      </c>
      <c r="R48" s="1">
        <f t="shared" si="6"/>
        <v>2</v>
      </c>
      <c r="S48" s="3">
        <f t="shared" si="7"/>
        <v>1.5365523959752194</v>
      </c>
      <c r="T48" s="3">
        <f t="shared" si="8"/>
        <v>1.0471052715806217</v>
      </c>
      <c r="U48" s="1">
        <f t="shared" si="9"/>
        <v>3</v>
      </c>
      <c r="V48" s="1">
        <f t="shared" si="10"/>
        <v>4</v>
      </c>
      <c r="W48" s="1">
        <f t="shared" si="11"/>
        <v>6.2360801781736974E-2</v>
      </c>
      <c r="X48" s="1">
        <f t="shared" si="12"/>
        <v>9.1415830546266008E-2</v>
      </c>
    </row>
    <row r="49" spans="1:24" x14ac:dyDescent="0.25">
      <c r="A49" s="1" t="s">
        <v>57</v>
      </c>
      <c r="B49" s="1">
        <v>671</v>
      </c>
      <c r="C49" s="1">
        <v>593</v>
      </c>
      <c r="D49" s="1">
        <v>0</v>
      </c>
      <c r="E49" s="1">
        <v>300</v>
      </c>
      <c r="F49" s="1">
        <v>297</v>
      </c>
      <c r="G49" s="1">
        <v>227.41281796366772</v>
      </c>
      <c r="H49" s="1">
        <v>75.008835699885296</v>
      </c>
      <c r="I49" s="1">
        <f t="shared" si="0"/>
        <v>1</v>
      </c>
      <c r="J49" s="1">
        <f t="shared" si="1"/>
        <v>1</v>
      </c>
      <c r="K49" s="2">
        <f t="shared" si="2"/>
        <v>0.44709388971684055</v>
      </c>
      <c r="L49" s="2">
        <f t="shared" si="3"/>
        <v>0.50084317032040471</v>
      </c>
      <c r="M49" s="2">
        <f t="shared" si="4"/>
        <v>0.33891627118281331</v>
      </c>
      <c r="N49" s="2">
        <f t="shared" si="5"/>
        <v>0.12649044806051482</v>
      </c>
      <c r="O49" s="3">
        <f>((M49-$Z$17)^2 + (N49-$AA$17)^2)^0.5</f>
        <v>0.28073332331837519</v>
      </c>
      <c r="P49" s="3">
        <f>((M49-$Z$18)^2 + (N49-$AA$18)^2)^0.5</f>
        <v>4.8883704973855746E-2</v>
      </c>
      <c r="Q49" s="3">
        <f>((M49-$Z$19)^2 + (N49-$AA$19)^2)^0.5</f>
        <v>0.29181160311179238</v>
      </c>
      <c r="R49" s="1">
        <f t="shared" si="6"/>
        <v>2</v>
      </c>
      <c r="S49" s="3">
        <f t="shared" si="7"/>
        <v>1.1212208805254613</v>
      </c>
      <c r="T49" s="3">
        <f t="shared" si="8"/>
        <v>0.7905735297273877</v>
      </c>
      <c r="U49" s="1">
        <f t="shared" si="9"/>
        <v>4</v>
      </c>
      <c r="V49" s="1">
        <f t="shared" si="10"/>
        <v>5</v>
      </c>
      <c r="W49" s="1">
        <f t="shared" si="11"/>
        <v>0.47093889716840565</v>
      </c>
      <c r="X49" s="1">
        <f t="shared" si="12"/>
        <v>8.4317032040468476E-3</v>
      </c>
    </row>
    <row r="50" spans="1:24" x14ac:dyDescent="0.25">
      <c r="A50" s="1" t="s">
        <v>58</v>
      </c>
      <c r="B50" s="1">
        <v>707</v>
      </c>
      <c r="C50" s="1">
        <v>520</v>
      </c>
      <c r="D50" s="1">
        <v>7</v>
      </c>
      <c r="E50" s="1">
        <v>347</v>
      </c>
      <c r="F50" s="1">
        <v>167</v>
      </c>
      <c r="G50" s="1">
        <v>80.631761903536628</v>
      </c>
      <c r="H50" s="1">
        <v>250.16716863870235</v>
      </c>
      <c r="I50" s="1">
        <f t="shared" si="0"/>
        <v>1</v>
      </c>
      <c r="J50" s="1">
        <f t="shared" si="1"/>
        <v>1</v>
      </c>
      <c r="K50" s="2">
        <f t="shared" si="2"/>
        <v>0.49080622347949082</v>
      </c>
      <c r="L50" s="2">
        <f t="shared" si="3"/>
        <v>0.32115384615384618</v>
      </c>
      <c r="M50" s="2">
        <f t="shared" si="4"/>
        <v>0.11404775375323427</v>
      </c>
      <c r="N50" s="2">
        <f t="shared" si="5"/>
        <v>0.48109070892058142</v>
      </c>
      <c r="O50" s="3">
        <f>((M50-$Z$17)^2 + (N50-$AA$17)^2)^0.5</f>
        <v>0.41897155058341362</v>
      </c>
      <c r="P50" s="3">
        <f>((M50-$Z$18)^2 + (N50-$AA$18)^2)^0.5</f>
        <v>0.46471574721467274</v>
      </c>
      <c r="Q50" s="3">
        <f>((M50-$Z$19)^2 + (N50-$AA$19)^2)^0.5</f>
        <v>0.14345768445421456</v>
      </c>
      <c r="R50" s="1">
        <f t="shared" si="6"/>
        <v>3</v>
      </c>
      <c r="S50" s="3">
        <f t="shared" si="7"/>
        <v>1.2275559613643838</v>
      </c>
      <c r="T50" s="3">
        <f t="shared" si="8"/>
        <v>0.70672742935080735</v>
      </c>
      <c r="U50" s="1">
        <f t="shared" si="9"/>
        <v>5</v>
      </c>
      <c r="V50" s="1">
        <f t="shared" si="10"/>
        <v>3</v>
      </c>
      <c r="W50" s="1">
        <f t="shared" si="11"/>
        <v>-9.1937765205091893E-2</v>
      </c>
      <c r="X50" s="1">
        <f t="shared" si="12"/>
        <v>0.21153846153846168</v>
      </c>
    </row>
    <row r="51" spans="1:24" x14ac:dyDescent="0.25">
      <c r="A51" s="1" t="s">
        <v>59</v>
      </c>
      <c r="B51" s="1">
        <v>716</v>
      </c>
      <c r="C51" s="1">
        <v>647</v>
      </c>
      <c r="D51" s="1">
        <v>7</v>
      </c>
      <c r="E51" s="1">
        <v>592</v>
      </c>
      <c r="F51" s="1">
        <v>314</v>
      </c>
      <c r="G51" s="1">
        <v>86.745951341799596</v>
      </c>
      <c r="H51" s="1">
        <v>221.68921929715134</v>
      </c>
      <c r="I51" s="1">
        <f t="shared" si="0"/>
        <v>1</v>
      </c>
      <c r="J51" s="1">
        <f t="shared" si="1"/>
        <v>1</v>
      </c>
      <c r="K51" s="2">
        <f t="shared" si="2"/>
        <v>0.82681564245810057</v>
      </c>
      <c r="L51" s="2">
        <f t="shared" si="3"/>
        <v>0.48531684698608962</v>
      </c>
      <c r="M51" s="2">
        <f t="shared" si="4"/>
        <v>0.12115356332653575</v>
      </c>
      <c r="N51" s="2">
        <f t="shared" si="5"/>
        <v>0.34264176089204224</v>
      </c>
      <c r="O51" s="3">
        <f>((M51-$Z$17)^2 + (N51-$AA$17)^2)^0.5</f>
        <v>0.28326342874699023</v>
      </c>
      <c r="P51" s="3">
        <f>((M51-$Z$18)^2 + (N51-$AA$18)^2)^0.5</f>
        <v>0.35479078610829329</v>
      </c>
      <c r="Q51" s="3">
        <f>((M51-$Z$19)^2 + (N51-$AA$19)^2)^0.5</f>
        <v>1.9030687741057137E-2</v>
      </c>
      <c r="R51" s="1">
        <f t="shared" si="6"/>
        <v>3</v>
      </c>
      <c r="S51" s="3">
        <f t="shared" si="7"/>
        <v>1.1555582531457942</v>
      </c>
      <c r="T51" s="3">
        <f t="shared" si="8"/>
        <v>0.9922900206759252</v>
      </c>
      <c r="U51" s="1">
        <f t="shared" si="9"/>
        <v>8</v>
      </c>
      <c r="V51" s="1">
        <f t="shared" si="10"/>
        <v>5</v>
      </c>
      <c r="W51" s="1">
        <f t="shared" si="11"/>
        <v>0.26815642458100619</v>
      </c>
      <c r="X51" s="1">
        <f t="shared" si="12"/>
        <v>-0.14683153013910388</v>
      </c>
    </row>
    <row r="52" spans="1:24" x14ac:dyDescent="0.25">
      <c r="A52" s="1" t="s">
        <v>60</v>
      </c>
      <c r="B52" s="1">
        <v>966</v>
      </c>
      <c r="C52" s="1">
        <v>753</v>
      </c>
      <c r="D52" s="1">
        <v>4</v>
      </c>
      <c r="E52" s="1">
        <v>483</v>
      </c>
      <c r="F52" s="1">
        <v>360</v>
      </c>
      <c r="G52" s="1">
        <v>43.071968571405996</v>
      </c>
      <c r="H52" s="1">
        <v>40.190822200726402</v>
      </c>
      <c r="I52" s="1">
        <f t="shared" si="0"/>
        <v>1</v>
      </c>
      <c r="J52" s="1">
        <f t="shared" si="1"/>
        <v>1</v>
      </c>
      <c r="K52" s="2">
        <f t="shared" si="2"/>
        <v>0.5</v>
      </c>
      <c r="L52" s="2">
        <f t="shared" si="3"/>
        <v>0.47808764940239046</v>
      </c>
      <c r="M52" s="2">
        <f t="shared" si="4"/>
        <v>4.4587959183650099E-2</v>
      </c>
      <c r="N52" s="2">
        <f t="shared" si="5"/>
        <v>5.3374265870818595E-2</v>
      </c>
      <c r="O52" s="3">
        <f>((M52-$Z$17)^2 + (N52-$AA$17)^2)^0.5</f>
        <v>2.3490617368020533E-2</v>
      </c>
      <c r="P52" s="3">
        <f>((M52-$Z$18)^2 + (N52-$AA$18)^2)^0.5</f>
        <v>0.33863726346590078</v>
      </c>
      <c r="Q52" s="3">
        <f>((M52-$Z$19)^2 + (N52-$AA$19)^2)^0.5</f>
        <v>0.30208900840287622</v>
      </c>
      <c r="R52" s="1">
        <f t="shared" si="6"/>
        <v>1</v>
      </c>
      <c r="S52" s="3">
        <f t="shared" si="7"/>
        <v>1.4577926684707914</v>
      </c>
      <c r="T52" s="3">
        <f t="shared" si="8"/>
        <v>1.2178153448952178</v>
      </c>
      <c r="U52" s="1">
        <f t="shared" si="9"/>
        <v>5</v>
      </c>
      <c r="V52" s="1">
        <f t="shared" si="10"/>
        <v>5</v>
      </c>
      <c r="W52" s="1">
        <f t="shared" si="11"/>
        <v>0</v>
      </c>
      <c r="X52" s="1">
        <f t="shared" si="12"/>
        <v>-0.21912350597609542</v>
      </c>
    </row>
    <row r="53" spans="1:24" x14ac:dyDescent="0.25">
      <c r="A53" s="1" t="s">
        <v>61</v>
      </c>
      <c r="B53" s="1">
        <v>907</v>
      </c>
      <c r="C53" s="1">
        <v>748</v>
      </c>
      <c r="D53" s="1">
        <v>4</v>
      </c>
      <c r="E53" s="1">
        <v>375</v>
      </c>
      <c r="F53" s="1">
        <v>319</v>
      </c>
      <c r="G53" s="1">
        <v>247.90873303027595</v>
      </c>
      <c r="H53" s="1">
        <v>83.766916666307509</v>
      </c>
      <c r="I53" s="1">
        <f t="shared" si="0"/>
        <v>1</v>
      </c>
      <c r="J53" s="1">
        <f t="shared" si="1"/>
        <v>1</v>
      </c>
      <c r="K53" s="2">
        <f t="shared" si="2"/>
        <v>0.41345093715545755</v>
      </c>
      <c r="L53" s="2">
        <f t="shared" si="3"/>
        <v>0.4264705882352941</v>
      </c>
      <c r="M53" s="2">
        <f t="shared" si="4"/>
        <v>0.2733282613343726</v>
      </c>
      <c r="N53" s="2">
        <f t="shared" si="5"/>
        <v>0.1119878565057587</v>
      </c>
      <c r="O53" s="3">
        <f>((M53-$Z$17)^2 + (N53-$AA$17)^2)^0.5</f>
        <v>0.21356152071384119</v>
      </c>
      <c r="P53" s="3">
        <f>((M53-$Z$18)^2 + (N53-$AA$18)^2)^0.5</f>
        <v>0.10734322770231278</v>
      </c>
      <c r="Q53" s="3">
        <f>((M53-$Z$19)^2 + (N53-$AA$19)^2)^0.5</f>
        <v>0.26413247216365743</v>
      </c>
      <c r="R53" s="1">
        <f t="shared" si="6"/>
        <v>2</v>
      </c>
      <c r="S53" s="3">
        <f t="shared" si="7"/>
        <v>1.3902697004139353</v>
      </c>
      <c r="T53" s="3">
        <f t="shared" si="8"/>
        <v>0.89295396054712195</v>
      </c>
      <c r="U53" s="1">
        <f t="shared" si="9"/>
        <v>4</v>
      </c>
      <c r="V53" s="1">
        <f t="shared" si="10"/>
        <v>4</v>
      </c>
      <c r="W53" s="1">
        <f t="shared" si="11"/>
        <v>0.1345093715545751</v>
      </c>
      <c r="X53" s="1">
        <f t="shared" si="12"/>
        <v>0.26470588235294112</v>
      </c>
    </row>
    <row r="54" spans="1:24" x14ac:dyDescent="0.25">
      <c r="A54" s="1" t="s">
        <v>62</v>
      </c>
      <c r="B54" s="1">
        <v>616</v>
      </c>
      <c r="C54" s="1">
        <v>973</v>
      </c>
      <c r="D54" s="1">
        <v>8</v>
      </c>
      <c r="E54" s="1">
        <v>322</v>
      </c>
      <c r="F54" s="1">
        <v>497</v>
      </c>
      <c r="G54" s="1">
        <v>224.71694169330087</v>
      </c>
      <c r="H54" s="1">
        <v>76.05359056927422</v>
      </c>
      <c r="I54" s="1">
        <f t="shared" si="0"/>
        <v>1</v>
      </c>
      <c r="J54" s="1">
        <f t="shared" si="1"/>
        <v>1</v>
      </c>
      <c r="K54" s="2">
        <f t="shared" si="2"/>
        <v>0.52272727272727271</v>
      </c>
      <c r="L54" s="2">
        <f t="shared" si="3"/>
        <v>0.51079136690647486</v>
      </c>
      <c r="M54" s="2">
        <f t="shared" si="4"/>
        <v>0.36480023002159234</v>
      </c>
      <c r="N54" s="2">
        <f t="shared" si="5"/>
        <v>7.8164019084557265E-2</v>
      </c>
      <c r="O54" s="3">
        <f>((M54-$Z$17)^2 + (N54-$AA$17)^2)^0.5</f>
        <v>0.3000891023003972</v>
      </c>
      <c r="P54" s="3">
        <f>((M54-$Z$18)^2 + (N54-$AA$18)^2)^0.5</f>
        <v>2.6605320331393914E-2</v>
      </c>
      <c r="Q54" s="3">
        <f>((M54-$Z$19)^2 + (N54-$AA$19)^2)^0.5</f>
        <v>0.34509886166099263</v>
      </c>
      <c r="R54" s="1">
        <f t="shared" si="6"/>
        <v>2</v>
      </c>
      <c r="S54" s="3">
        <f t="shared" si="7"/>
        <v>1.0416660098528665</v>
      </c>
      <c r="T54" s="3">
        <f t="shared" si="8"/>
        <v>1.279361030448303</v>
      </c>
      <c r="U54" s="1">
        <f t="shared" si="9"/>
        <v>5</v>
      </c>
      <c r="V54" s="1">
        <f t="shared" si="10"/>
        <v>5</v>
      </c>
      <c r="W54" s="1">
        <f t="shared" si="11"/>
        <v>0.22727272727272663</v>
      </c>
      <c r="X54" s="1">
        <f t="shared" si="12"/>
        <v>0.10791366906474842</v>
      </c>
    </row>
    <row r="55" spans="1:24" x14ac:dyDescent="0.25">
      <c r="A55" s="1" t="s">
        <v>63</v>
      </c>
      <c r="B55" s="1">
        <v>822</v>
      </c>
      <c r="C55" s="1">
        <v>518</v>
      </c>
      <c r="D55" s="1">
        <v>9</v>
      </c>
      <c r="E55" s="1">
        <v>635</v>
      </c>
      <c r="F55" s="1">
        <v>247</v>
      </c>
      <c r="G55" s="1">
        <v>79.055906156077938</v>
      </c>
      <c r="H55" s="1">
        <v>228.11545933364451</v>
      </c>
      <c r="I55" s="1">
        <f t="shared" si="0"/>
        <v>1</v>
      </c>
      <c r="J55" s="1">
        <f t="shared" si="1"/>
        <v>1</v>
      </c>
      <c r="K55" s="2">
        <f t="shared" si="2"/>
        <v>0.77250608272506083</v>
      </c>
      <c r="L55" s="2">
        <f t="shared" si="3"/>
        <v>0.47683397683397682</v>
      </c>
      <c r="M55" s="2">
        <f t="shared" si="4"/>
        <v>9.6175068316396523E-2</v>
      </c>
      <c r="N55" s="2">
        <f t="shared" si="5"/>
        <v>0.44037733462093537</v>
      </c>
      <c r="O55" s="3">
        <f>((M55-$Z$17)^2 + (N55-$AA$17)^2)^0.5</f>
        <v>0.37666965398296909</v>
      </c>
      <c r="P55" s="3">
        <f>((M55-$Z$18)^2 + (N55-$AA$18)^2)^0.5</f>
        <v>0.44318542594364985</v>
      </c>
      <c r="Q55" s="3">
        <f>((M55-$Z$19)^2 + (N55-$AA$19)^2)^0.5</f>
        <v>0.10952732053088735</v>
      </c>
      <c r="R55" s="1">
        <f t="shared" si="6"/>
        <v>3</v>
      </c>
      <c r="S55" s="3">
        <f t="shared" si="7"/>
        <v>1.4556787164364504</v>
      </c>
      <c r="T55" s="3">
        <f t="shared" si="8"/>
        <v>0.7720651660982113</v>
      </c>
      <c r="U55" s="1">
        <f t="shared" si="9"/>
        <v>8</v>
      </c>
      <c r="V55" s="1">
        <f t="shared" si="10"/>
        <v>5</v>
      </c>
      <c r="W55" s="1">
        <f t="shared" si="11"/>
        <v>-0.2749391727493915</v>
      </c>
      <c r="X55" s="1">
        <f t="shared" si="12"/>
        <v>-0.23166023166023209</v>
      </c>
    </row>
    <row r="56" spans="1:24" x14ac:dyDescent="0.25">
      <c r="A56" s="1" t="s">
        <v>64</v>
      </c>
      <c r="B56" s="1">
        <v>784</v>
      </c>
      <c r="C56" s="1">
        <v>994</v>
      </c>
      <c r="D56" s="1">
        <v>3</v>
      </c>
      <c r="E56" s="1">
        <v>213</v>
      </c>
      <c r="F56" s="1">
        <v>517</v>
      </c>
      <c r="G56" s="1">
        <v>37.378887554821802</v>
      </c>
      <c r="H56" s="1">
        <v>38.599194965804088</v>
      </c>
      <c r="I56" s="1">
        <f t="shared" si="0"/>
        <v>1</v>
      </c>
      <c r="J56" s="1">
        <f t="shared" si="1"/>
        <v>1</v>
      </c>
      <c r="K56" s="2">
        <f t="shared" si="2"/>
        <v>0.27168367346938777</v>
      </c>
      <c r="L56" s="2">
        <f t="shared" si="3"/>
        <v>0.52012072434607648</v>
      </c>
      <c r="M56" s="2">
        <f t="shared" si="4"/>
        <v>4.7677152493395158E-2</v>
      </c>
      <c r="N56" s="2">
        <f t="shared" si="5"/>
        <v>3.8832188094370307E-2</v>
      </c>
      <c r="O56" s="3">
        <f>((M56-$Z$17)^2 + (N56-$AA$17)^2)^0.5</f>
        <v>3.1382087656265018E-2</v>
      </c>
      <c r="P56" s="3">
        <f>((M56-$Z$18)^2 + (N56-$AA$18)^2)^0.5</f>
        <v>0.3379052769463961</v>
      </c>
      <c r="Q56" s="3">
        <f>((M56-$Z$19)^2 + (N56-$AA$19)^2)^0.5</f>
        <v>0.31500088745867455</v>
      </c>
      <c r="R56" s="1">
        <f t="shared" si="6"/>
        <v>1</v>
      </c>
      <c r="S56" s="3">
        <f t="shared" si="7"/>
        <v>1.3633364536400243</v>
      </c>
      <c r="T56" s="3">
        <f t="shared" si="8"/>
        <v>1.6738691067842086</v>
      </c>
      <c r="U56" s="1">
        <f t="shared" si="9"/>
        <v>3</v>
      </c>
      <c r="V56" s="1">
        <f t="shared" si="10"/>
        <v>5</v>
      </c>
      <c r="W56" s="1">
        <f t="shared" si="11"/>
        <v>-0.28316326530612246</v>
      </c>
      <c r="X56" s="1">
        <f t="shared" si="12"/>
        <v>0.20120724346076457</v>
      </c>
    </row>
    <row r="57" spans="1:24" x14ac:dyDescent="0.25">
      <c r="A57" s="1" t="s">
        <v>65</v>
      </c>
      <c r="B57" s="1">
        <v>957</v>
      </c>
      <c r="C57" s="1">
        <v>941</v>
      </c>
      <c r="D57" s="1">
        <v>9</v>
      </c>
      <c r="E57" s="1">
        <v>292</v>
      </c>
      <c r="F57" s="1">
        <v>320</v>
      </c>
      <c r="G57" s="1">
        <v>227.44771684432547</v>
      </c>
      <c r="H57" s="1">
        <v>84.379029863615102</v>
      </c>
      <c r="I57" s="1">
        <f t="shared" si="0"/>
        <v>1</v>
      </c>
      <c r="J57" s="1">
        <f t="shared" si="1"/>
        <v>1</v>
      </c>
      <c r="K57" s="2">
        <f t="shared" si="2"/>
        <v>0.30512016718913271</v>
      </c>
      <c r="L57" s="2">
        <f t="shared" si="3"/>
        <v>0.34006376195536664</v>
      </c>
      <c r="M57" s="2">
        <f t="shared" si="4"/>
        <v>0.23766741572029829</v>
      </c>
      <c r="N57" s="2">
        <f t="shared" si="5"/>
        <v>8.9669532267391189E-2</v>
      </c>
      <c r="O57" s="3">
        <f>((M57-$Z$17)^2 + (N57-$AA$17)^2)^0.5</f>
        <v>0.17442081949646426</v>
      </c>
      <c r="P57" s="3">
        <f>((M57-$Z$18)^2 + (N57-$AA$18)^2)^0.5</f>
        <v>0.14270698340064814</v>
      </c>
      <c r="Q57" s="3">
        <f>((M57-$Z$19)^2 + (N57-$AA$19)^2)^0.5</f>
        <v>0.26870851711233168</v>
      </c>
      <c r="R57" s="1">
        <f t="shared" si="6"/>
        <v>2</v>
      </c>
      <c r="S57" s="3">
        <f t="shared" si="7"/>
        <v>1.5988729411995102</v>
      </c>
      <c r="T57" s="3">
        <f t="shared" si="8"/>
        <v>1.1152059955192333</v>
      </c>
      <c r="U57" s="1">
        <f t="shared" si="9"/>
        <v>3</v>
      </c>
      <c r="V57" s="1">
        <f t="shared" si="10"/>
        <v>3</v>
      </c>
      <c r="W57" s="1">
        <f t="shared" si="11"/>
        <v>5.1201671891327294E-2</v>
      </c>
      <c r="X57" s="1">
        <f t="shared" si="12"/>
        <v>0.40063761955366628</v>
      </c>
    </row>
    <row r="58" spans="1:24" x14ac:dyDescent="0.25">
      <c r="A58" s="1" t="s">
        <v>66</v>
      </c>
      <c r="B58" s="1">
        <v>703</v>
      </c>
      <c r="C58" s="1">
        <v>817</v>
      </c>
      <c r="D58" s="1">
        <v>6</v>
      </c>
      <c r="E58" s="1">
        <v>317</v>
      </c>
      <c r="F58" s="1">
        <v>402</v>
      </c>
      <c r="G58" s="1">
        <v>239.90618771819808</v>
      </c>
      <c r="H58" s="1">
        <v>73.767351677770122</v>
      </c>
      <c r="I58" s="1">
        <f t="shared" si="0"/>
        <v>1</v>
      </c>
      <c r="J58" s="1">
        <f t="shared" si="1"/>
        <v>1</v>
      </c>
      <c r="K58" s="2">
        <f t="shared" si="2"/>
        <v>0.45092460881934565</v>
      </c>
      <c r="L58" s="2">
        <f t="shared" si="3"/>
        <v>0.49204406364749081</v>
      </c>
      <c r="M58" s="2">
        <f t="shared" si="4"/>
        <v>0.34126057996898734</v>
      </c>
      <c r="N58" s="2">
        <f t="shared" si="5"/>
        <v>9.0290516129461595E-2</v>
      </c>
      <c r="O58" s="3">
        <f>((M58-$Z$17)^2 + (N58-$AA$17)^2)^0.5</f>
        <v>0.2774157858718494</v>
      </c>
      <c r="P58" s="3">
        <f>((M58-$Z$18)^2 + (N58-$AA$18)^2)^0.5</f>
        <v>3.9937660689773391E-2</v>
      </c>
      <c r="Q58" s="3">
        <f>((M58-$Z$19)^2 + (N58-$AA$19)^2)^0.5</f>
        <v>0.32071895389007465</v>
      </c>
      <c r="R58" s="1">
        <f t="shared" si="6"/>
        <v>2</v>
      </c>
      <c r="S58" s="3">
        <f t="shared" si="7"/>
        <v>1.1135185904991816</v>
      </c>
      <c r="T58" s="3">
        <f t="shared" si="8"/>
        <v>1.107536032429105</v>
      </c>
      <c r="U58" s="1">
        <f t="shared" si="9"/>
        <v>5</v>
      </c>
      <c r="V58" s="1">
        <f t="shared" si="10"/>
        <v>5</v>
      </c>
      <c r="W58" s="1">
        <f t="shared" si="11"/>
        <v>-0.49075391180654382</v>
      </c>
      <c r="X58" s="1">
        <f t="shared" si="12"/>
        <v>-7.955936352509152E-2</v>
      </c>
    </row>
    <row r="59" spans="1:24" x14ac:dyDescent="0.25">
      <c r="A59" s="1" t="s">
        <v>67</v>
      </c>
      <c r="B59" s="1">
        <v>780</v>
      </c>
      <c r="C59" s="1">
        <v>784</v>
      </c>
      <c r="D59" s="1">
        <v>2</v>
      </c>
      <c r="E59" s="1">
        <v>515</v>
      </c>
      <c r="F59" s="1">
        <v>358</v>
      </c>
      <c r="G59" s="1">
        <v>80.678543849492684</v>
      </c>
      <c r="H59" s="1">
        <v>229.36727803664738</v>
      </c>
      <c r="I59" s="1">
        <f t="shared" si="0"/>
        <v>1</v>
      </c>
      <c r="J59" s="1">
        <f t="shared" si="1"/>
        <v>1</v>
      </c>
      <c r="K59" s="2">
        <f t="shared" si="2"/>
        <v>0.66025641025641024</v>
      </c>
      <c r="L59" s="2">
        <f t="shared" si="3"/>
        <v>0.45663265306122447</v>
      </c>
      <c r="M59" s="2">
        <f t="shared" si="4"/>
        <v>0.10343403057627266</v>
      </c>
      <c r="N59" s="2">
        <f t="shared" si="5"/>
        <v>0.2925603036181727</v>
      </c>
      <c r="O59" s="3">
        <f>((M59-$Z$17)^2 + (N59-$AA$17)^2)^0.5</f>
        <v>0.23078315902407784</v>
      </c>
      <c r="P59" s="3">
        <f>((M59-$Z$18)^2 + (N59-$AA$18)^2)^0.5</f>
        <v>0.33699882191605501</v>
      </c>
      <c r="Q59" s="3">
        <f>((M59-$Z$19)^2 + (N59-$AA$19)^2)^0.5</f>
        <v>5.9896535064199861E-2</v>
      </c>
      <c r="R59" s="1">
        <f t="shared" si="6"/>
        <v>3</v>
      </c>
      <c r="S59" s="3">
        <f t="shared" si="7"/>
        <v>1.3535197189938708</v>
      </c>
      <c r="T59" s="3">
        <f t="shared" si="8"/>
        <v>1.1621535655901629</v>
      </c>
      <c r="U59" s="1">
        <f t="shared" si="9"/>
        <v>7</v>
      </c>
      <c r="V59" s="1">
        <f t="shared" si="10"/>
        <v>5</v>
      </c>
      <c r="W59" s="1">
        <f t="shared" si="11"/>
        <v>-0.3974358974358978</v>
      </c>
      <c r="X59" s="1">
        <f t="shared" si="12"/>
        <v>-0.43367346938775508</v>
      </c>
    </row>
    <row r="60" spans="1:24" x14ac:dyDescent="0.25">
      <c r="A60" s="1" t="s">
        <v>68</v>
      </c>
      <c r="B60" s="1">
        <v>528</v>
      </c>
      <c r="C60" s="1">
        <v>854</v>
      </c>
      <c r="D60" s="1">
        <v>6</v>
      </c>
      <c r="E60" s="1">
        <v>287</v>
      </c>
      <c r="F60" s="1">
        <v>472</v>
      </c>
      <c r="G60" s="1">
        <v>214.68736100240992</v>
      </c>
      <c r="H60" s="1">
        <v>77.020473210559857</v>
      </c>
      <c r="I60" s="1">
        <f t="shared" si="0"/>
        <v>1</v>
      </c>
      <c r="J60" s="1">
        <f t="shared" si="1"/>
        <v>1</v>
      </c>
      <c r="K60" s="2">
        <f t="shared" si="2"/>
        <v>0.54356060606060608</v>
      </c>
      <c r="L60" s="2">
        <f t="shared" si="3"/>
        <v>0.5526932084309133</v>
      </c>
      <c r="M60" s="2">
        <f t="shared" si="4"/>
        <v>0.40660485038335209</v>
      </c>
      <c r="N60" s="2">
        <f t="shared" si="5"/>
        <v>9.0187907740702414E-2</v>
      </c>
      <c r="O60" s="3">
        <f>((M60-$Z$17)^2 + (N60-$AA$17)^2)^0.5</f>
        <v>0.34253219483982306</v>
      </c>
      <c r="P60" s="3">
        <f>((M60-$Z$18)^2 + (N60-$AA$18)^2)^0.5</f>
        <v>2.8356572755280519E-2</v>
      </c>
      <c r="Q60" s="3">
        <f>((M60-$Z$19)^2 + (N60-$AA$19)^2)^0.5</f>
        <v>0.36535493384775491</v>
      </c>
      <c r="R60" s="1">
        <f t="shared" si="6"/>
        <v>2</v>
      </c>
      <c r="S60" s="3">
        <f t="shared" si="7"/>
        <v>0.93456829066778546</v>
      </c>
      <c r="T60" s="3">
        <f t="shared" si="8"/>
        <v>1.108796095896893</v>
      </c>
      <c r="U60" s="1">
        <f t="shared" si="9"/>
        <v>5</v>
      </c>
      <c r="V60" s="1">
        <f t="shared" si="10"/>
        <v>6</v>
      </c>
      <c r="W60" s="1">
        <f t="shared" si="11"/>
        <v>0.43560606060606055</v>
      </c>
      <c r="X60" s="1">
        <f t="shared" si="12"/>
        <v>-0.47306791569086748</v>
      </c>
    </row>
    <row r="61" spans="1:24" x14ac:dyDescent="0.25">
      <c r="A61" s="1" t="s">
        <v>69</v>
      </c>
      <c r="B61" s="1">
        <v>993</v>
      </c>
      <c r="C61" s="1">
        <v>586</v>
      </c>
      <c r="D61" s="1">
        <v>5</v>
      </c>
      <c r="E61" s="1">
        <v>633</v>
      </c>
      <c r="F61" s="1">
        <v>299</v>
      </c>
      <c r="G61" s="1">
        <v>35.881118977523151</v>
      </c>
      <c r="H61" s="1">
        <v>41.715553088332378</v>
      </c>
      <c r="I61" s="1">
        <f t="shared" si="0"/>
        <v>1</v>
      </c>
      <c r="J61" s="1">
        <f t="shared" si="1"/>
        <v>1</v>
      </c>
      <c r="K61" s="2">
        <f t="shared" si="2"/>
        <v>0.63746223564954685</v>
      </c>
      <c r="L61" s="2">
        <f t="shared" si="3"/>
        <v>0.51023890784982939</v>
      </c>
      <c r="M61" s="2">
        <f t="shared" si="4"/>
        <v>3.6134057379177395E-2</v>
      </c>
      <c r="N61" s="2">
        <f t="shared" si="5"/>
        <v>7.118695066268324E-2</v>
      </c>
      <c r="O61" s="3">
        <f>((M61-$Z$17)^2 + (N61-$AA$17)^2)^0.5</f>
        <v>2.9521534544991047E-2</v>
      </c>
      <c r="P61" s="3">
        <f>((M61-$Z$18)^2 + (N61-$AA$18)^2)^0.5</f>
        <v>0.34507097575226681</v>
      </c>
      <c r="Q61" s="3">
        <f>((M61-$Z$19)^2 + (N61-$AA$19)^2)^0.5</f>
        <v>0.28818152184090279</v>
      </c>
      <c r="R61" s="1">
        <f t="shared" si="6"/>
        <v>1</v>
      </c>
      <c r="S61" s="3">
        <f t="shared" si="7"/>
        <v>1.7988569431302472</v>
      </c>
      <c r="T61" s="3">
        <f t="shared" si="8"/>
        <v>0.91308869666296177</v>
      </c>
      <c r="U61" s="1">
        <f t="shared" si="9"/>
        <v>6</v>
      </c>
      <c r="V61" s="1">
        <f t="shared" si="10"/>
        <v>5</v>
      </c>
      <c r="W61" s="1">
        <f t="shared" si="11"/>
        <v>0.37462235649546827</v>
      </c>
      <c r="X61" s="1">
        <f t="shared" si="12"/>
        <v>0.10238907849829371</v>
      </c>
    </row>
    <row r="62" spans="1:24" x14ac:dyDescent="0.25">
      <c r="A62" s="1" t="s">
        <v>70</v>
      </c>
      <c r="B62" s="1">
        <v>566</v>
      </c>
      <c r="C62" s="1">
        <v>683</v>
      </c>
      <c r="D62" s="1">
        <v>1</v>
      </c>
      <c r="E62" s="1">
        <v>208</v>
      </c>
      <c r="F62" s="1">
        <v>399</v>
      </c>
      <c r="G62" s="1">
        <v>260.82087903313311</v>
      </c>
      <c r="H62" s="1">
        <v>72.295044742821759</v>
      </c>
      <c r="I62" s="1">
        <f t="shared" si="0"/>
        <v>1</v>
      </c>
      <c r="J62" s="1">
        <f t="shared" si="1"/>
        <v>1</v>
      </c>
      <c r="K62" s="2">
        <f t="shared" si="2"/>
        <v>0.36749116607773852</v>
      </c>
      <c r="L62" s="2">
        <f t="shared" si="3"/>
        <v>0.58418740849194728</v>
      </c>
      <c r="M62" s="2">
        <f t="shared" si="4"/>
        <v>0.46081427391012919</v>
      </c>
      <c r="N62" s="2">
        <f t="shared" si="5"/>
        <v>0.10584926023839203</v>
      </c>
      <c r="O62" s="3">
        <f>((M62-$Z$17)^2 + (N62-$AA$17)^2)^0.5</f>
        <v>0.39791657604707376</v>
      </c>
      <c r="P62" s="3">
        <f>((M62-$Z$18)^2 + (N62-$AA$18)^2)^0.5</f>
        <v>8.1025679342772688E-2</v>
      </c>
      <c r="Q62" s="3">
        <f>((M62-$Z$19)^2 + (N62-$AA$19)^2)^0.5</f>
        <v>0.3971754867503679</v>
      </c>
      <c r="R62" s="1">
        <f t="shared" si="6"/>
        <v>2</v>
      </c>
      <c r="S62" s="3">
        <f t="shared" si="7"/>
        <v>0.82462723382155889</v>
      </c>
      <c r="T62" s="3">
        <f t="shared" si="8"/>
        <v>0.94473971546689683</v>
      </c>
      <c r="U62" s="1">
        <f t="shared" si="9"/>
        <v>4</v>
      </c>
      <c r="V62" s="1">
        <f t="shared" si="10"/>
        <v>6</v>
      </c>
      <c r="W62" s="1">
        <f t="shared" si="11"/>
        <v>-0.32508833922261493</v>
      </c>
      <c r="X62" s="1">
        <f t="shared" si="12"/>
        <v>-0.15812591508052698</v>
      </c>
    </row>
    <row r="63" spans="1:24" x14ac:dyDescent="0.25">
      <c r="A63" s="1" t="s">
        <v>71</v>
      </c>
      <c r="B63" s="1">
        <v>560</v>
      </c>
      <c r="C63" s="1">
        <v>714</v>
      </c>
      <c r="D63" s="1">
        <v>5</v>
      </c>
      <c r="E63" s="1">
        <v>330</v>
      </c>
      <c r="F63" s="1">
        <v>201</v>
      </c>
      <c r="G63" s="1">
        <v>81.03842724120183</v>
      </c>
      <c r="H63" s="1">
        <v>245.41064466484121</v>
      </c>
      <c r="I63" s="1">
        <f t="shared" si="0"/>
        <v>1</v>
      </c>
      <c r="J63" s="1">
        <f t="shared" si="1"/>
        <v>1</v>
      </c>
      <c r="K63" s="2">
        <f t="shared" si="2"/>
        <v>0.5892857142857143</v>
      </c>
      <c r="L63" s="2">
        <f t="shared" si="3"/>
        <v>0.28151260504201681</v>
      </c>
      <c r="M63" s="2">
        <f t="shared" si="4"/>
        <v>0.14471147721643185</v>
      </c>
      <c r="N63" s="2">
        <f t="shared" si="5"/>
        <v>0.34371238748577199</v>
      </c>
      <c r="O63" s="3">
        <f>((M63-$Z$17)^2 + (N63-$AA$17)^2)^0.5</f>
        <v>0.28988707204365782</v>
      </c>
      <c r="P63" s="3">
        <f>((M63-$Z$18)^2 + (N63-$AA$18)^2)^0.5</f>
        <v>0.33875716489498603</v>
      </c>
      <c r="Q63" s="3">
        <f>((M63-$Z$19)^2 + (N63-$AA$19)^2)^0.5</f>
        <v>5.9983196318196116E-3</v>
      </c>
      <c r="R63" s="1">
        <f t="shared" si="6"/>
        <v>3</v>
      </c>
      <c r="S63" s="3">
        <f t="shared" si="7"/>
        <v>0.96744226990796789</v>
      </c>
      <c r="T63" s="3">
        <f t="shared" si="8"/>
        <v>0.98919914550380983</v>
      </c>
      <c r="U63" s="1">
        <f t="shared" si="9"/>
        <v>6</v>
      </c>
      <c r="V63" s="1">
        <f t="shared" si="10"/>
        <v>3</v>
      </c>
      <c r="W63" s="1">
        <f t="shared" si="11"/>
        <v>-0.10714285714285676</v>
      </c>
      <c r="X63" s="1">
        <f t="shared" si="12"/>
        <v>-0.18487394957983216</v>
      </c>
    </row>
    <row r="64" spans="1:24" x14ac:dyDescent="0.25">
      <c r="A64" s="1" t="s">
        <v>72</v>
      </c>
      <c r="B64" s="1">
        <v>958</v>
      </c>
      <c r="C64" s="1">
        <v>606</v>
      </c>
      <c r="D64" s="1">
        <v>3</v>
      </c>
      <c r="E64" s="1">
        <v>581</v>
      </c>
      <c r="F64" s="1">
        <v>327</v>
      </c>
      <c r="G64" s="1">
        <v>39.974946502409594</v>
      </c>
      <c r="H64" s="1">
        <v>34.574428796818175</v>
      </c>
      <c r="I64" s="1">
        <f t="shared" si="0"/>
        <v>1</v>
      </c>
      <c r="J64" s="1">
        <f t="shared" si="1"/>
        <v>1</v>
      </c>
      <c r="K64" s="2">
        <f t="shared" si="2"/>
        <v>0.60647181628392488</v>
      </c>
      <c r="L64" s="2">
        <f t="shared" si="3"/>
        <v>0.53960396039603964</v>
      </c>
      <c r="M64" s="2">
        <f t="shared" si="4"/>
        <v>4.1727501568277238E-2</v>
      </c>
      <c r="N64" s="2">
        <f t="shared" si="5"/>
        <v>5.705351286603659E-2</v>
      </c>
      <c r="O64" s="3">
        <f>((M64-$Z$17)^2 + (N64-$AA$17)^2)^0.5</f>
        <v>2.4591784014682316E-2</v>
      </c>
      <c r="P64" s="3">
        <f>((M64-$Z$18)^2 + (N64-$AA$18)^2)^0.5</f>
        <v>0.34098780616377994</v>
      </c>
      <c r="Q64" s="3">
        <f>((M64-$Z$19)^2 + (N64-$AA$19)^2)^0.5</f>
        <v>0.29952662407449371</v>
      </c>
      <c r="R64" s="1">
        <f t="shared" si="6"/>
        <v>1</v>
      </c>
      <c r="S64" s="3">
        <f t="shared" si="7"/>
        <v>1.5577256619029249</v>
      </c>
      <c r="T64" s="3">
        <f t="shared" si="8"/>
        <v>1.1392812946088351</v>
      </c>
      <c r="U64" s="1">
        <f t="shared" si="9"/>
        <v>6</v>
      </c>
      <c r="V64" s="1">
        <f t="shared" si="10"/>
        <v>5</v>
      </c>
      <c r="W64" s="1">
        <f t="shared" si="11"/>
        <v>6.4718162839248805E-2</v>
      </c>
      <c r="X64" s="1">
        <f t="shared" si="12"/>
        <v>0.39603960396039639</v>
      </c>
    </row>
    <row r="65" spans="1:24" x14ac:dyDescent="0.25">
      <c r="A65" s="1" t="s">
        <v>73</v>
      </c>
      <c r="B65" s="1">
        <v>836</v>
      </c>
      <c r="C65" s="1">
        <v>958</v>
      </c>
      <c r="D65" s="1">
        <v>4</v>
      </c>
      <c r="E65" s="1">
        <v>485</v>
      </c>
      <c r="F65" s="1">
        <v>535</v>
      </c>
      <c r="G65" s="1">
        <v>232.03525281011176</v>
      </c>
      <c r="H65" s="1">
        <v>83.930668139289338</v>
      </c>
      <c r="I65" s="1">
        <f t="shared" si="0"/>
        <v>1</v>
      </c>
      <c r="J65" s="1">
        <f t="shared" si="1"/>
        <v>1</v>
      </c>
      <c r="K65" s="2">
        <f t="shared" si="2"/>
        <v>0.58014354066985641</v>
      </c>
      <c r="L65" s="2">
        <f t="shared" si="3"/>
        <v>0.55845511482254695</v>
      </c>
      <c r="M65" s="2">
        <f t="shared" si="4"/>
        <v>0.27755413015563607</v>
      </c>
      <c r="N65" s="2">
        <f t="shared" si="5"/>
        <v>8.7610300771700775E-2</v>
      </c>
      <c r="O65" s="3">
        <f>((M65-$Z$17)^2 + (N65-$AA$17)^2)^0.5</f>
        <v>0.21375332499684269</v>
      </c>
      <c r="P65" s="3">
        <f>((M65-$Z$18)^2 + (N65-$AA$18)^2)^0.5</f>
        <v>0.10319234901452759</v>
      </c>
      <c r="Q65" s="3">
        <f>((M65-$Z$19)^2 + (N65-$AA$19)^2)^0.5</f>
        <v>0.28743990502264127</v>
      </c>
      <c r="R65" s="1">
        <f t="shared" si="6"/>
        <v>2</v>
      </c>
      <c r="S65" s="3">
        <f t="shared" si="7"/>
        <v>1.3691023073117965</v>
      </c>
      <c r="T65" s="3">
        <f t="shared" si="8"/>
        <v>1.1414182935016388</v>
      </c>
      <c r="U65" s="1">
        <f t="shared" si="9"/>
        <v>6</v>
      </c>
      <c r="V65" s="1">
        <f t="shared" si="10"/>
        <v>6</v>
      </c>
      <c r="W65" s="1">
        <f t="shared" si="11"/>
        <v>-0.19856459330143572</v>
      </c>
      <c r="X65" s="1">
        <f t="shared" si="12"/>
        <v>-0.4154488517745305</v>
      </c>
    </row>
    <row r="66" spans="1:24" x14ac:dyDescent="0.25">
      <c r="A66" s="1" t="s">
        <v>74</v>
      </c>
      <c r="B66" s="1">
        <v>876</v>
      </c>
      <c r="C66" s="1">
        <v>615</v>
      </c>
      <c r="D66" s="1">
        <v>4</v>
      </c>
      <c r="E66" s="1">
        <v>414</v>
      </c>
      <c r="F66" s="1">
        <v>503</v>
      </c>
      <c r="G66" s="1">
        <v>233.71054063659321</v>
      </c>
      <c r="H66" s="1">
        <v>83.05391121681923</v>
      </c>
      <c r="I66" s="1">
        <f t="shared" si="0"/>
        <v>1</v>
      </c>
      <c r="J66" s="1">
        <f t="shared" si="1"/>
        <v>1</v>
      </c>
      <c r="K66" s="2">
        <f t="shared" si="2"/>
        <v>0.4726027397260274</v>
      </c>
      <c r="L66" s="2">
        <f t="shared" si="3"/>
        <v>0.8178861788617886</v>
      </c>
      <c r="M66" s="2">
        <f t="shared" si="4"/>
        <v>0.26679285460798313</v>
      </c>
      <c r="N66" s="2">
        <f t="shared" si="5"/>
        <v>0.13504701010864917</v>
      </c>
      <c r="O66" s="3">
        <f>((M66-$Z$17)^2 + (N66-$AA$17)^2)^0.5</f>
        <v>0.21360463430365884</v>
      </c>
      <c r="P66" s="3">
        <f>((M66-$Z$18)^2 + (N66-$AA$18)^2)^0.5</f>
        <v>0.11850801949811246</v>
      </c>
      <c r="Q66" s="3">
        <f>((M66-$Z$19)^2 + (N66-$AA$19)^2)^0.5</f>
        <v>0.24100239842176946</v>
      </c>
      <c r="R66" s="1">
        <f t="shared" si="6"/>
        <v>2</v>
      </c>
      <c r="S66" s="3">
        <f t="shared" si="7"/>
        <v>1.424326002127605</v>
      </c>
      <c r="T66" s="3">
        <f t="shared" si="8"/>
        <v>0.74048288754817415</v>
      </c>
      <c r="U66" s="1">
        <f t="shared" si="9"/>
        <v>5</v>
      </c>
      <c r="V66" s="1">
        <f t="shared" si="10"/>
        <v>8</v>
      </c>
      <c r="W66" s="1">
        <f t="shared" si="11"/>
        <v>-0.27397260273972623</v>
      </c>
      <c r="X66" s="1">
        <f t="shared" si="12"/>
        <v>0.17886178861788693</v>
      </c>
    </row>
    <row r="67" spans="1:24" x14ac:dyDescent="0.25">
      <c r="A67" s="1" t="s">
        <v>75</v>
      </c>
      <c r="B67" s="1">
        <v>579</v>
      </c>
      <c r="C67" s="1">
        <v>517</v>
      </c>
      <c r="D67" s="1">
        <v>7</v>
      </c>
      <c r="E67" s="1">
        <v>222</v>
      </c>
      <c r="F67" s="1">
        <v>274</v>
      </c>
      <c r="G67" s="1">
        <v>39.39903348995275</v>
      </c>
      <c r="H67" s="1">
        <v>38.946133283747599</v>
      </c>
      <c r="I67" s="1">
        <f t="shared" ref="I67:I101" si="13">B67/B67</f>
        <v>1</v>
      </c>
      <c r="J67" s="1">
        <f t="shared" ref="J67:J101" si="14">C67/C67</f>
        <v>1</v>
      </c>
      <c r="K67" s="2">
        <f t="shared" ref="K67:K101" si="15">E67/B67</f>
        <v>0.38341968911917096</v>
      </c>
      <c r="L67" s="2">
        <f t="shared" ref="L67:L101" si="16">F67/C67</f>
        <v>0.52998065764023206</v>
      </c>
      <c r="M67" s="2">
        <f t="shared" ref="M67:M101" si="17">G67/B67</f>
        <v>6.8046689965376078E-2</v>
      </c>
      <c r="N67" s="2">
        <f t="shared" ref="N67:N101" si="18">H67/C67</f>
        <v>7.5331012154250671E-2</v>
      </c>
      <c r="O67" s="3">
        <f>((M67-$Z$17)^2 + (N67-$AA$17)^2)^0.5</f>
        <v>1.0770892807766603E-2</v>
      </c>
      <c r="P67" s="3">
        <f>((M67-$Z$18)^2 + (N67-$AA$18)^2)^0.5</f>
        <v>0.31292719057776347</v>
      </c>
      <c r="Q67" s="3">
        <f>((M67-$Z$19)^2 + (N67-$AA$19)^2)^0.5</f>
        <v>0.27427532144221817</v>
      </c>
      <c r="R67" s="1">
        <f t="shared" ref="R67:R101" si="19">MATCH(MIN(O67:Q67), O67:Q67, 0)</f>
        <v>1</v>
      </c>
      <c r="S67" s="3">
        <f t="shared" ref="S67:S101" si="20">CHOOSE(R67, 0.065, 0.38, 0.14)/M67</f>
        <v>0.95522647807077299</v>
      </c>
      <c r="T67" s="3">
        <f t="shared" ref="T67:T101" si="21">CHOOSE(R67, 0.065, 0.1, 0.34)/N67</f>
        <v>0.86285844489787966</v>
      </c>
      <c r="U67" s="1">
        <f t="shared" ref="U67:U101" si="22">ROUND(K67*10, 0)</f>
        <v>4</v>
      </c>
      <c r="V67" s="1">
        <f t="shared" ref="V67:V101" si="23">ROUND(L67*10, 0)</f>
        <v>5</v>
      </c>
      <c r="W67" s="1">
        <f t="shared" ref="W67:W101" si="24">(K67*10-U67)</f>
        <v>-0.1658031088082903</v>
      </c>
      <c r="X67" s="1">
        <f t="shared" ref="X67:X101" si="25">(L67*10-V67)</f>
        <v>0.29980657640232078</v>
      </c>
    </row>
    <row r="68" spans="1:24" x14ac:dyDescent="0.25">
      <c r="A68" s="1" t="s">
        <v>76</v>
      </c>
      <c r="B68" s="1">
        <v>530</v>
      </c>
      <c r="C68" s="1">
        <v>741</v>
      </c>
      <c r="D68" s="1">
        <v>1</v>
      </c>
      <c r="E68" s="1">
        <v>288</v>
      </c>
      <c r="F68" s="1">
        <v>380</v>
      </c>
      <c r="G68" s="1">
        <v>236.27075254287104</v>
      </c>
      <c r="H68" s="1">
        <v>81.118994793519789</v>
      </c>
      <c r="I68" s="1">
        <f t="shared" si="13"/>
        <v>1</v>
      </c>
      <c r="J68" s="1">
        <f t="shared" si="14"/>
        <v>1</v>
      </c>
      <c r="K68" s="2">
        <f t="shared" si="15"/>
        <v>0.54339622641509433</v>
      </c>
      <c r="L68" s="2">
        <f t="shared" si="16"/>
        <v>0.51282051282051277</v>
      </c>
      <c r="M68" s="2">
        <f t="shared" si="17"/>
        <v>0.44579387272239818</v>
      </c>
      <c r="N68" s="2">
        <f t="shared" si="18"/>
        <v>0.10947232765657192</v>
      </c>
      <c r="O68" s="3">
        <f>((M68-$Z$17)^2 + (N68-$AA$17)^2)^0.5</f>
        <v>0.38338200457261357</v>
      </c>
      <c r="P68" s="3">
        <f>((M68-$Z$18)^2 + (N68-$AA$18)^2)^0.5</f>
        <v>6.6472239912948525E-2</v>
      </c>
      <c r="Q68" s="3">
        <f>((M68-$Z$19)^2 + (N68-$AA$19)^2)^0.5</f>
        <v>0.38295286956835983</v>
      </c>
      <c r="R68" s="1">
        <f t="shared" si="19"/>
        <v>2</v>
      </c>
      <c r="S68" s="3">
        <f t="shared" si="20"/>
        <v>0.85241189538877105</v>
      </c>
      <c r="T68" s="3">
        <f t="shared" si="21"/>
        <v>0.91347285785054499</v>
      </c>
      <c r="U68" s="1">
        <f t="shared" si="22"/>
        <v>5</v>
      </c>
      <c r="V68" s="1">
        <f t="shared" si="23"/>
        <v>5</v>
      </c>
      <c r="W68" s="1">
        <f t="shared" si="24"/>
        <v>0.43396226415094308</v>
      </c>
      <c r="X68" s="1">
        <f t="shared" si="25"/>
        <v>0.12820512820512775</v>
      </c>
    </row>
    <row r="69" spans="1:24" x14ac:dyDescent="0.25">
      <c r="A69" s="1" t="s">
        <v>77</v>
      </c>
      <c r="B69" s="1">
        <v>985</v>
      </c>
      <c r="C69" s="1">
        <v>750</v>
      </c>
      <c r="D69" s="1">
        <v>2</v>
      </c>
      <c r="E69" s="1">
        <v>488</v>
      </c>
      <c r="F69" s="1">
        <v>380</v>
      </c>
      <c r="G69" s="1">
        <v>90.846542054667978</v>
      </c>
      <c r="H69" s="1">
        <v>213.59845264941745</v>
      </c>
      <c r="I69" s="1">
        <f t="shared" si="13"/>
        <v>1</v>
      </c>
      <c r="J69" s="1">
        <f t="shared" si="14"/>
        <v>1</v>
      </c>
      <c r="K69" s="2">
        <f t="shared" si="15"/>
        <v>0.49543147208121829</v>
      </c>
      <c r="L69" s="2">
        <f t="shared" si="16"/>
        <v>0.50666666666666671</v>
      </c>
      <c r="M69" s="2">
        <f t="shared" si="17"/>
        <v>9.2229991933673081E-2</v>
      </c>
      <c r="N69" s="2">
        <f t="shared" si="18"/>
        <v>0.28479793686588994</v>
      </c>
      <c r="O69" s="3">
        <f>((M69-$Z$17)^2 + (N69-$AA$17)^2)^0.5</f>
        <v>0.22147822807492759</v>
      </c>
      <c r="P69" s="3">
        <f>((M69-$Z$18)^2 + (N69-$AA$18)^2)^0.5</f>
        <v>0.34199686403881441</v>
      </c>
      <c r="Q69" s="3">
        <f>((M69-$Z$19)^2 + (N69-$AA$19)^2)^0.5</f>
        <v>7.3001653713592102E-2</v>
      </c>
      <c r="R69" s="1">
        <f t="shared" si="19"/>
        <v>3</v>
      </c>
      <c r="S69" s="3">
        <f t="shared" si="20"/>
        <v>1.5179444025180073</v>
      </c>
      <c r="T69" s="3">
        <f t="shared" si="21"/>
        <v>1.1938288729953281</v>
      </c>
      <c r="U69" s="1">
        <f t="shared" si="22"/>
        <v>5</v>
      </c>
      <c r="V69" s="1">
        <f t="shared" si="23"/>
        <v>5</v>
      </c>
      <c r="W69" s="1">
        <f t="shared" si="24"/>
        <v>-4.5685279187816619E-2</v>
      </c>
      <c r="X69" s="1">
        <f t="shared" si="25"/>
        <v>6.6666666666667318E-2</v>
      </c>
    </row>
    <row r="70" spans="1:24" x14ac:dyDescent="0.25">
      <c r="A70" s="1" t="s">
        <v>78</v>
      </c>
      <c r="B70" s="1">
        <v>632</v>
      </c>
      <c r="C70" s="1">
        <v>840</v>
      </c>
      <c r="D70" s="1">
        <v>6</v>
      </c>
      <c r="E70" s="1">
        <v>376</v>
      </c>
      <c r="F70" s="1">
        <v>517</v>
      </c>
      <c r="G70" s="1">
        <v>250.63250332862879</v>
      </c>
      <c r="H70" s="1">
        <v>85.884565694910322</v>
      </c>
      <c r="I70" s="1">
        <f t="shared" si="13"/>
        <v>1</v>
      </c>
      <c r="J70" s="1">
        <f t="shared" si="14"/>
        <v>1</v>
      </c>
      <c r="K70" s="2">
        <f t="shared" si="15"/>
        <v>0.59493670886075944</v>
      </c>
      <c r="L70" s="2">
        <f t="shared" si="16"/>
        <v>0.61547619047619051</v>
      </c>
      <c r="M70" s="2">
        <f t="shared" si="17"/>
        <v>0.39657041665922277</v>
      </c>
      <c r="N70" s="2">
        <f t="shared" si="18"/>
        <v>0.10224353058917895</v>
      </c>
      <c r="O70" s="3">
        <f>((M70-$Z$17)^2 + (N70-$AA$17)^2)^0.5</f>
        <v>0.33365554359896032</v>
      </c>
      <c r="P70" s="3">
        <f>((M70-$Z$18)^2 + (N70-$AA$18)^2)^0.5</f>
        <v>1.6721606913357008E-2</v>
      </c>
      <c r="Q70" s="3">
        <f>((M70-$Z$19)^2 + (N70-$AA$19)^2)^0.5</f>
        <v>0.34979496487426154</v>
      </c>
      <c r="R70" s="1">
        <f t="shared" si="19"/>
        <v>2</v>
      </c>
      <c r="S70" s="3">
        <f t="shared" si="20"/>
        <v>0.95821570151698454</v>
      </c>
      <c r="T70" s="3">
        <f t="shared" si="21"/>
        <v>0.97805699220038089</v>
      </c>
      <c r="U70" s="1">
        <f t="shared" si="22"/>
        <v>6</v>
      </c>
      <c r="V70" s="1">
        <f t="shared" si="23"/>
        <v>6</v>
      </c>
      <c r="W70" s="1">
        <f t="shared" si="24"/>
        <v>-5.0632911392405333E-2</v>
      </c>
      <c r="X70" s="1">
        <f t="shared" si="25"/>
        <v>0.1547619047619051</v>
      </c>
    </row>
    <row r="71" spans="1:24" x14ac:dyDescent="0.25">
      <c r="A71" s="1" t="s">
        <v>79</v>
      </c>
      <c r="B71" s="1">
        <v>954</v>
      </c>
      <c r="C71" s="1">
        <v>805</v>
      </c>
      <c r="D71" s="1">
        <v>3</v>
      </c>
      <c r="E71" s="1">
        <v>635</v>
      </c>
      <c r="F71" s="1">
        <v>368</v>
      </c>
      <c r="G71" s="1">
        <v>223.06002143522147</v>
      </c>
      <c r="H71" s="1">
        <v>79.462210815740022</v>
      </c>
      <c r="I71" s="1">
        <f t="shared" si="13"/>
        <v>1</v>
      </c>
      <c r="J71" s="1">
        <f t="shared" si="14"/>
        <v>1</v>
      </c>
      <c r="K71" s="2">
        <f t="shared" si="15"/>
        <v>0.66561844863731656</v>
      </c>
      <c r="L71" s="2">
        <f t="shared" si="16"/>
        <v>0.45714285714285713</v>
      </c>
      <c r="M71" s="2">
        <f t="shared" si="17"/>
        <v>0.23381553609562</v>
      </c>
      <c r="N71" s="2">
        <f t="shared" si="18"/>
        <v>9.8710820889118034E-2</v>
      </c>
      <c r="O71" s="3">
        <f>((M71-$Z$17)^2 + (N71-$AA$17)^2)^0.5</f>
        <v>0.17214849599189003</v>
      </c>
      <c r="P71" s="3">
        <f>((M71-$Z$18)^2 + (N71-$AA$18)^2)^0.5</f>
        <v>0.14619014833356903</v>
      </c>
      <c r="Q71" s="3">
        <f>((M71-$Z$19)^2 + (N71-$AA$19)^2)^0.5</f>
        <v>0.25888573303469592</v>
      </c>
      <c r="R71" s="1">
        <f t="shared" si="19"/>
        <v>2</v>
      </c>
      <c r="S71" s="3">
        <f t="shared" si="20"/>
        <v>1.6252127910123011</v>
      </c>
      <c r="T71" s="3">
        <f t="shared" si="21"/>
        <v>1.0130601599629092</v>
      </c>
      <c r="U71" s="1">
        <f t="shared" si="22"/>
        <v>7</v>
      </c>
      <c r="V71" s="1">
        <f t="shared" si="23"/>
        <v>5</v>
      </c>
      <c r="W71" s="1">
        <f t="shared" si="24"/>
        <v>-0.3438155136268346</v>
      </c>
      <c r="X71" s="1">
        <f t="shared" si="25"/>
        <v>-0.42857142857142883</v>
      </c>
    </row>
    <row r="72" spans="1:24" x14ac:dyDescent="0.25">
      <c r="A72" s="1" t="s">
        <v>80</v>
      </c>
      <c r="B72" s="1">
        <v>996</v>
      </c>
      <c r="C72" s="1">
        <v>795</v>
      </c>
      <c r="D72" s="1">
        <v>8</v>
      </c>
      <c r="E72" s="1">
        <v>379</v>
      </c>
      <c r="F72" s="1">
        <v>231</v>
      </c>
      <c r="G72" s="1">
        <v>73.563648874735193</v>
      </c>
      <c r="H72" s="1">
        <v>260.43894303546602</v>
      </c>
      <c r="I72" s="1">
        <f t="shared" si="13"/>
        <v>1</v>
      </c>
      <c r="J72" s="1">
        <f t="shared" si="14"/>
        <v>1</v>
      </c>
      <c r="K72" s="2">
        <f t="shared" si="15"/>
        <v>0.38052208835341367</v>
      </c>
      <c r="L72" s="2">
        <f t="shared" si="16"/>
        <v>0.29056603773584905</v>
      </c>
      <c r="M72" s="2">
        <f t="shared" si="17"/>
        <v>7.3859085215597586E-2</v>
      </c>
      <c r="N72" s="2">
        <f t="shared" si="18"/>
        <v>0.32759615476159248</v>
      </c>
      <c r="O72" s="3">
        <f>((M72-$Z$17)^2 + (N72-$AA$17)^2)^0.5</f>
        <v>0.26274554969862279</v>
      </c>
      <c r="P72" s="3">
        <f>((M72-$Z$18)^2 + (N72-$AA$18)^2)^0.5</f>
        <v>0.38147381216447024</v>
      </c>
      <c r="Q72" s="3">
        <f>((M72-$Z$19)^2 + (N72-$AA$19)^2)^0.5</f>
        <v>6.7293952070122537E-2</v>
      </c>
      <c r="R72" s="1">
        <f t="shared" si="19"/>
        <v>3</v>
      </c>
      <c r="S72" s="3">
        <f t="shared" si="20"/>
        <v>1.8955014077325014</v>
      </c>
      <c r="T72" s="3">
        <f t="shared" si="21"/>
        <v>1.0378632198764188</v>
      </c>
      <c r="U72" s="1">
        <f t="shared" si="22"/>
        <v>4</v>
      </c>
      <c r="V72" s="1">
        <f t="shared" si="23"/>
        <v>3</v>
      </c>
      <c r="W72" s="1">
        <f t="shared" si="24"/>
        <v>-0.19477911646586321</v>
      </c>
      <c r="X72" s="1">
        <f t="shared" si="25"/>
        <v>-9.4339622641509635E-2</v>
      </c>
    </row>
    <row r="73" spans="1:24" x14ac:dyDescent="0.25">
      <c r="A73" s="1" t="s">
        <v>81</v>
      </c>
      <c r="B73" s="1">
        <v>882</v>
      </c>
      <c r="C73" s="1">
        <v>998</v>
      </c>
      <c r="D73" s="1">
        <v>8</v>
      </c>
      <c r="E73" s="1">
        <v>459</v>
      </c>
      <c r="F73" s="1">
        <v>370</v>
      </c>
      <c r="G73" s="1">
        <v>236.88715010348008</v>
      </c>
      <c r="H73" s="1">
        <v>94.925399815801143</v>
      </c>
      <c r="I73" s="1">
        <f t="shared" si="13"/>
        <v>1</v>
      </c>
      <c r="J73" s="1">
        <f t="shared" si="14"/>
        <v>1</v>
      </c>
      <c r="K73" s="2">
        <f t="shared" si="15"/>
        <v>0.52040816326530615</v>
      </c>
      <c r="L73" s="2">
        <f t="shared" si="16"/>
        <v>0.37074148296593185</v>
      </c>
      <c r="M73" s="2">
        <f t="shared" si="17"/>
        <v>0.26857953526471667</v>
      </c>
      <c r="N73" s="2">
        <f t="shared" si="18"/>
        <v>9.5115631077957064E-2</v>
      </c>
      <c r="O73" s="3">
        <f>((M73-$Z$17)^2 + (N73-$AA$17)^2)^0.5</f>
        <v>0.20579499122627262</v>
      </c>
      <c r="P73" s="3">
        <f>((M73-$Z$18)^2 + (N73-$AA$18)^2)^0.5</f>
        <v>0.11152747204878777</v>
      </c>
      <c r="Q73" s="3">
        <f>((M73-$Z$19)^2 + (N73-$AA$19)^2)^0.5</f>
        <v>0.27658823371799052</v>
      </c>
      <c r="R73" s="1">
        <f t="shared" si="19"/>
        <v>2</v>
      </c>
      <c r="S73" s="3">
        <f t="shared" si="20"/>
        <v>1.4148509104592253</v>
      </c>
      <c r="T73" s="3">
        <f t="shared" si="21"/>
        <v>1.0513519057455414</v>
      </c>
      <c r="U73" s="1">
        <f t="shared" si="22"/>
        <v>5</v>
      </c>
      <c r="V73" s="1">
        <f t="shared" si="23"/>
        <v>4</v>
      </c>
      <c r="W73" s="1">
        <f t="shared" si="24"/>
        <v>0.20408163265306101</v>
      </c>
      <c r="X73" s="1">
        <f t="shared" si="25"/>
        <v>-0.29258517034068143</v>
      </c>
    </row>
    <row r="74" spans="1:24" x14ac:dyDescent="0.25">
      <c r="A74" s="1" t="s">
        <v>82</v>
      </c>
      <c r="B74" s="1">
        <v>795</v>
      </c>
      <c r="C74" s="1">
        <v>688</v>
      </c>
      <c r="D74" s="1">
        <v>5</v>
      </c>
      <c r="E74" s="1">
        <v>396</v>
      </c>
      <c r="F74" s="1">
        <v>343</v>
      </c>
      <c r="G74" s="1">
        <v>222.72412330534064</v>
      </c>
      <c r="H74" s="1">
        <v>76.739181336694074</v>
      </c>
      <c r="I74" s="1">
        <f t="shared" si="13"/>
        <v>1</v>
      </c>
      <c r="J74" s="1">
        <f t="shared" si="14"/>
        <v>1</v>
      </c>
      <c r="K74" s="2">
        <f t="shared" si="15"/>
        <v>0.49811320754716981</v>
      </c>
      <c r="L74" s="2">
        <f t="shared" si="16"/>
        <v>0.49854651162790697</v>
      </c>
      <c r="M74" s="2">
        <f t="shared" si="17"/>
        <v>0.28015612994382472</v>
      </c>
      <c r="N74" s="2">
        <f t="shared" si="18"/>
        <v>0.11153950775682278</v>
      </c>
      <c r="O74" s="3">
        <f>((M74-$Z$17)^2 + (N74-$AA$17)^2)^0.5</f>
        <v>0.22013197413063681</v>
      </c>
      <c r="P74" s="3">
        <f>((M74-$Z$18)^2 + (N74-$AA$18)^2)^0.5</f>
        <v>0.10050850027268433</v>
      </c>
      <c r="Q74" s="3">
        <f>((M74-$Z$19)^2 + (N74-$AA$19)^2)^0.5</f>
        <v>0.26802600112083363</v>
      </c>
      <c r="R74" s="1">
        <f t="shared" si="19"/>
        <v>2</v>
      </c>
      <c r="S74" s="3">
        <f t="shared" si="20"/>
        <v>1.3563865265992767</v>
      </c>
      <c r="T74" s="3">
        <f t="shared" si="21"/>
        <v>0.8965433146613746</v>
      </c>
      <c r="U74" s="1">
        <f t="shared" si="22"/>
        <v>5</v>
      </c>
      <c r="V74" s="1">
        <f t="shared" si="23"/>
        <v>5</v>
      </c>
      <c r="W74" s="1">
        <f t="shared" si="24"/>
        <v>-1.8867924528302105E-2</v>
      </c>
      <c r="X74" s="1">
        <f t="shared" si="25"/>
        <v>-1.453488372093048E-2</v>
      </c>
    </row>
    <row r="75" spans="1:24" x14ac:dyDescent="0.25">
      <c r="A75" s="1" t="s">
        <v>83</v>
      </c>
      <c r="B75" s="1">
        <v>630</v>
      </c>
      <c r="C75" s="1">
        <v>618</v>
      </c>
      <c r="D75" s="1">
        <v>2</v>
      </c>
      <c r="E75" s="1">
        <v>260</v>
      </c>
      <c r="F75" s="1">
        <v>261</v>
      </c>
      <c r="G75" s="1">
        <v>37.939317475541365</v>
      </c>
      <c r="H75" s="1">
        <v>38.9684961451958</v>
      </c>
      <c r="I75" s="1">
        <f t="shared" si="13"/>
        <v>1</v>
      </c>
      <c r="J75" s="1">
        <f t="shared" si="14"/>
        <v>1</v>
      </c>
      <c r="K75" s="2">
        <f t="shared" si="15"/>
        <v>0.41269841269841268</v>
      </c>
      <c r="L75" s="2">
        <f t="shared" si="16"/>
        <v>0.42233009708737862</v>
      </c>
      <c r="M75" s="2">
        <f t="shared" si="17"/>
        <v>6.0221138850065657E-2</v>
      </c>
      <c r="N75" s="2">
        <f t="shared" si="18"/>
        <v>6.3055819005171196E-2</v>
      </c>
      <c r="O75" s="3">
        <f>((M75-$Z$17)^2 + (N75-$AA$17)^2)^0.5</f>
        <v>5.159200871356468E-3</v>
      </c>
      <c r="P75" s="3">
        <f>((M75-$Z$18)^2 + (N75-$AA$18)^2)^0.5</f>
        <v>0.32190587529234022</v>
      </c>
      <c r="Q75" s="3">
        <f>((M75-$Z$19)^2 + (N75-$AA$19)^2)^0.5</f>
        <v>0.28820608264448028</v>
      </c>
      <c r="R75" s="1">
        <f t="shared" si="19"/>
        <v>1</v>
      </c>
      <c r="S75" s="3">
        <f t="shared" si="20"/>
        <v>1.0793552104989648</v>
      </c>
      <c r="T75" s="3">
        <f t="shared" si="21"/>
        <v>1.0308326975289841</v>
      </c>
      <c r="U75" s="1">
        <f t="shared" si="22"/>
        <v>4</v>
      </c>
      <c r="V75" s="1">
        <f t="shared" si="23"/>
        <v>4</v>
      </c>
      <c r="W75" s="1">
        <f t="shared" si="24"/>
        <v>0.12698412698412653</v>
      </c>
      <c r="X75" s="1">
        <f t="shared" si="25"/>
        <v>0.22330097087378586</v>
      </c>
    </row>
    <row r="76" spans="1:24" x14ac:dyDescent="0.25">
      <c r="A76" s="1" t="s">
        <v>84</v>
      </c>
      <c r="B76" s="1">
        <v>906</v>
      </c>
      <c r="C76" s="1">
        <v>719</v>
      </c>
      <c r="D76" s="1">
        <v>9</v>
      </c>
      <c r="E76" s="1">
        <v>392</v>
      </c>
      <c r="F76" s="1">
        <v>351</v>
      </c>
      <c r="G76" s="1">
        <v>224.49674706573066</v>
      </c>
      <c r="H76" s="1">
        <v>75.245640230137226</v>
      </c>
      <c r="I76" s="1">
        <f t="shared" si="13"/>
        <v>1</v>
      </c>
      <c r="J76" s="1">
        <f t="shared" si="14"/>
        <v>1</v>
      </c>
      <c r="K76" s="2">
        <f t="shared" si="15"/>
        <v>0.43267108167770418</v>
      </c>
      <c r="L76" s="2">
        <f t="shared" si="16"/>
        <v>0.48817802503477054</v>
      </c>
      <c r="M76" s="2">
        <f t="shared" si="17"/>
        <v>0.24778890404606033</v>
      </c>
      <c r="N76" s="2">
        <f t="shared" si="18"/>
        <v>0.10465318529921729</v>
      </c>
      <c r="O76" s="3">
        <f>((M76-$Z$17)^2 + (N76-$AA$17)^2)^0.5</f>
        <v>0.18704052648218758</v>
      </c>
      <c r="P76" s="3">
        <f>((M76-$Z$18)^2 + (N76-$AA$18)^2)^0.5</f>
        <v>0.13229295531800134</v>
      </c>
      <c r="Q76" s="3">
        <f>((M76-$Z$19)^2 + (N76-$AA$19)^2)^0.5</f>
        <v>0.25885627484234441</v>
      </c>
      <c r="R76" s="1">
        <f t="shared" si="19"/>
        <v>2</v>
      </c>
      <c r="S76" s="3">
        <f t="shared" si="20"/>
        <v>1.5335634235234503</v>
      </c>
      <c r="T76" s="3">
        <f t="shared" si="21"/>
        <v>0.95553708866181941</v>
      </c>
      <c r="U76" s="1">
        <f t="shared" si="22"/>
        <v>4</v>
      </c>
      <c r="V76" s="1">
        <f t="shared" si="23"/>
        <v>5</v>
      </c>
      <c r="W76" s="1">
        <f t="shared" si="24"/>
        <v>0.32671081677704183</v>
      </c>
      <c r="X76" s="1">
        <f t="shared" si="25"/>
        <v>-0.11821974965229476</v>
      </c>
    </row>
    <row r="77" spans="1:24" x14ac:dyDescent="0.25">
      <c r="A77" s="1" t="s">
        <v>85</v>
      </c>
      <c r="B77" s="1">
        <v>619</v>
      </c>
      <c r="C77" s="1">
        <v>683</v>
      </c>
      <c r="D77" s="1">
        <v>6</v>
      </c>
      <c r="E77" s="1">
        <v>365</v>
      </c>
      <c r="F77" s="1">
        <v>363</v>
      </c>
      <c r="G77" s="1">
        <v>37.381662894673084</v>
      </c>
      <c r="H77" s="1">
        <v>43.272508293803796</v>
      </c>
      <c r="I77" s="1">
        <f t="shared" si="13"/>
        <v>1</v>
      </c>
      <c r="J77" s="1">
        <f t="shared" si="14"/>
        <v>1</v>
      </c>
      <c r="K77" s="2">
        <f t="shared" si="15"/>
        <v>0.58966074313408723</v>
      </c>
      <c r="L77" s="2">
        <f t="shared" si="16"/>
        <v>0.53147877013177158</v>
      </c>
      <c r="M77" s="2">
        <f t="shared" si="17"/>
        <v>6.0390408553591415E-2</v>
      </c>
      <c r="N77" s="2">
        <f t="shared" si="18"/>
        <v>6.3356527516550215E-2</v>
      </c>
      <c r="O77" s="3">
        <f>((M77-$Z$17)^2 + (N77-$AA$17)^2)^0.5</f>
        <v>4.8938057896344657E-3</v>
      </c>
      <c r="P77" s="3">
        <f>((M77-$Z$18)^2 + (N77-$AA$18)^2)^0.5</f>
        <v>0.32170333386551275</v>
      </c>
      <c r="Q77" s="3">
        <f>((M77-$Z$19)^2 + (N77-$AA$19)^2)^0.5</f>
        <v>0.28787027967118334</v>
      </c>
      <c r="R77" s="1">
        <f t="shared" si="19"/>
        <v>1</v>
      </c>
      <c r="S77" s="3">
        <f t="shared" si="20"/>
        <v>1.0763298602677602</v>
      </c>
      <c r="T77" s="3">
        <f t="shared" si="21"/>
        <v>1.0259400656549631</v>
      </c>
      <c r="U77" s="1">
        <f t="shared" si="22"/>
        <v>6</v>
      </c>
      <c r="V77" s="1">
        <f t="shared" si="23"/>
        <v>5</v>
      </c>
      <c r="W77" s="1">
        <f t="shared" si="24"/>
        <v>-0.10339256865912816</v>
      </c>
      <c r="X77" s="1">
        <f t="shared" si="25"/>
        <v>0.31478770131771583</v>
      </c>
    </row>
    <row r="78" spans="1:24" x14ac:dyDescent="0.25">
      <c r="A78" s="1" t="s">
        <v>86</v>
      </c>
      <c r="B78" s="1">
        <v>914</v>
      </c>
      <c r="C78" s="1">
        <v>528</v>
      </c>
      <c r="D78" s="1">
        <v>4</v>
      </c>
      <c r="E78" s="1">
        <v>596</v>
      </c>
      <c r="F78" s="1">
        <v>206</v>
      </c>
      <c r="G78" s="1">
        <v>245.67025587747557</v>
      </c>
      <c r="H78" s="1">
        <v>76.998184404615074</v>
      </c>
      <c r="I78" s="1">
        <f t="shared" si="13"/>
        <v>1</v>
      </c>
      <c r="J78" s="1">
        <f t="shared" si="14"/>
        <v>1</v>
      </c>
      <c r="K78" s="2">
        <f t="shared" si="15"/>
        <v>0.65207877461706787</v>
      </c>
      <c r="L78" s="2">
        <f t="shared" si="16"/>
        <v>0.39015151515151514</v>
      </c>
      <c r="M78" s="2">
        <f t="shared" si="17"/>
        <v>0.26878583794034527</v>
      </c>
      <c r="N78" s="2">
        <f t="shared" si="18"/>
        <v>0.14582989470571037</v>
      </c>
      <c r="O78" s="3">
        <f>((M78-$Z$17)^2 + (N78-$AA$17)^2)^0.5</f>
        <v>0.21923079077352453</v>
      </c>
      <c r="P78" s="3">
        <f>((M78-$Z$18)^2 + (N78-$AA$18)^2)^0.5</f>
        <v>0.12028702794303152</v>
      </c>
      <c r="Q78" s="3">
        <f>((M78-$Z$19)^2 + (N78-$AA$19)^2)^0.5</f>
        <v>0.23299747175450725</v>
      </c>
      <c r="R78" s="1">
        <f t="shared" si="19"/>
        <v>2</v>
      </c>
      <c r="S78" s="3">
        <f t="shared" si="20"/>
        <v>1.4137649621418586</v>
      </c>
      <c r="T78" s="3">
        <f t="shared" si="21"/>
        <v>0.68573045466297133</v>
      </c>
      <c r="U78" s="1">
        <f t="shared" si="22"/>
        <v>7</v>
      </c>
      <c r="V78" s="1">
        <f t="shared" si="23"/>
        <v>4</v>
      </c>
      <c r="W78" s="1">
        <f t="shared" si="24"/>
        <v>-0.47921225382932153</v>
      </c>
      <c r="X78" s="1">
        <f t="shared" si="25"/>
        <v>-9.8484848484848619E-2</v>
      </c>
    </row>
    <row r="79" spans="1:24" x14ac:dyDescent="0.25">
      <c r="A79" s="1" t="s">
        <v>87</v>
      </c>
      <c r="B79" s="1">
        <v>952</v>
      </c>
      <c r="C79" s="1">
        <v>950</v>
      </c>
      <c r="D79" s="1">
        <v>4</v>
      </c>
      <c r="E79" s="1">
        <v>361</v>
      </c>
      <c r="F79" s="1">
        <v>523</v>
      </c>
      <c r="G79" s="1">
        <v>238.28899937916967</v>
      </c>
      <c r="H79" s="1">
        <v>84.344001040839899</v>
      </c>
      <c r="I79" s="1">
        <f t="shared" si="13"/>
        <v>1</v>
      </c>
      <c r="J79" s="1">
        <f t="shared" si="14"/>
        <v>1</v>
      </c>
      <c r="K79" s="2">
        <f t="shared" si="15"/>
        <v>0.37920168067226889</v>
      </c>
      <c r="L79" s="2">
        <f t="shared" si="16"/>
        <v>0.55052631578947364</v>
      </c>
      <c r="M79" s="2">
        <f t="shared" si="17"/>
        <v>0.25030357077643872</v>
      </c>
      <c r="N79" s="2">
        <f t="shared" si="18"/>
        <v>8.8783158990357783E-2</v>
      </c>
      <c r="O79" s="3">
        <f>((M79-$Z$17)^2 + (N79-$AA$17)^2)^0.5</f>
        <v>0.18682358521894196</v>
      </c>
      <c r="P79" s="3">
        <f>((M79-$Z$18)^2 + (N79-$AA$18)^2)^0.5</f>
        <v>0.1301805718053882</v>
      </c>
      <c r="Q79" s="3">
        <f>((M79-$Z$19)^2 + (N79-$AA$19)^2)^0.5</f>
        <v>0.27436614028137052</v>
      </c>
      <c r="R79" s="1">
        <f t="shared" si="19"/>
        <v>2</v>
      </c>
      <c r="S79" s="3">
        <f t="shared" si="20"/>
        <v>1.5181565281759444</v>
      </c>
      <c r="T79" s="3">
        <f t="shared" si="21"/>
        <v>1.1263397375943833</v>
      </c>
      <c r="U79" s="1">
        <f t="shared" si="22"/>
        <v>4</v>
      </c>
      <c r="V79" s="1">
        <f t="shared" si="23"/>
        <v>6</v>
      </c>
      <c r="W79" s="1">
        <f t="shared" si="24"/>
        <v>-0.20798319327731107</v>
      </c>
      <c r="X79" s="1">
        <f t="shared" si="25"/>
        <v>-0.49473684210526336</v>
      </c>
    </row>
    <row r="80" spans="1:24" x14ac:dyDescent="0.25">
      <c r="A80" s="1" t="s">
        <v>88</v>
      </c>
      <c r="B80" s="1">
        <v>879</v>
      </c>
      <c r="C80" s="1">
        <v>622</v>
      </c>
      <c r="D80" s="1">
        <v>6</v>
      </c>
      <c r="E80" s="1">
        <v>461</v>
      </c>
      <c r="F80" s="1">
        <v>447</v>
      </c>
      <c r="G80" s="1">
        <v>81.232931417331258</v>
      </c>
      <c r="H80" s="1">
        <v>245.51542977804093</v>
      </c>
      <c r="I80" s="1">
        <f t="shared" si="13"/>
        <v>1</v>
      </c>
      <c r="J80" s="1">
        <f t="shared" si="14"/>
        <v>1</v>
      </c>
      <c r="K80" s="2">
        <f t="shared" si="15"/>
        <v>0.52445961319681456</v>
      </c>
      <c r="L80" s="2">
        <f t="shared" si="16"/>
        <v>0.7186495176848875</v>
      </c>
      <c r="M80" s="2">
        <f t="shared" si="17"/>
        <v>9.2415166572618043E-2</v>
      </c>
      <c r="N80" s="2">
        <f t="shared" si="18"/>
        <v>0.39471934047916546</v>
      </c>
      <c r="O80" s="3">
        <f>((M80-$Z$17)^2 + (N80-$AA$17)^2)^0.5</f>
        <v>0.33085712149539748</v>
      </c>
      <c r="P80" s="3">
        <f>((M80-$Z$18)^2 + (N80-$AA$18)^2)^0.5</f>
        <v>0.41178213422868321</v>
      </c>
      <c r="Q80" s="3">
        <f>((M80-$Z$19)^2 + (N80-$AA$19)^2)^0.5</f>
        <v>7.2515671373755627E-2</v>
      </c>
      <c r="R80" s="1">
        <f t="shared" si="19"/>
        <v>3</v>
      </c>
      <c r="S80" s="3">
        <f t="shared" si="20"/>
        <v>1.5149028583959834</v>
      </c>
      <c r="T80" s="3">
        <f t="shared" si="21"/>
        <v>0.8613715243526211</v>
      </c>
      <c r="U80" s="1">
        <f t="shared" si="22"/>
        <v>5</v>
      </c>
      <c r="V80" s="1">
        <f t="shared" si="23"/>
        <v>7</v>
      </c>
      <c r="W80" s="1">
        <f t="shared" si="24"/>
        <v>0.24459613196814534</v>
      </c>
      <c r="X80" s="1">
        <f t="shared" si="25"/>
        <v>0.18649517684887496</v>
      </c>
    </row>
    <row r="81" spans="1:24" x14ac:dyDescent="0.25">
      <c r="A81" s="1" t="s">
        <v>89</v>
      </c>
      <c r="B81" s="1">
        <v>527</v>
      </c>
      <c r="C81" s="1">
        <v>927</v>
      </c>
      <c r="D81" s="1">
        <v>1</v>
      </c>
      <c r="E81" s="1">
        <v>385</v>
      </c>
      <c r="F81" s="1">
        <v>489</v>
      </c>
      <c r="G81" s="1">
        <v>79.550475282142955</v>
      </c>
      <c r="H81" s="1">
        <v>232.0791224876277</v>
      </c>
      <c r="I81" s="1">
        <f t="shared" si="13"/>
        <v>1</v>
      </c>
      <c r="J81" s="1">
        <f t="shared" si="14"/>
        <v>1</v>
      </c>
      <c r="K81" s="2">
        <f t="shared" si="15"/>
        <v>0.73055028462998106</v>
      </c>
      <c r="L81" s="2">
        <f t="shared" si="16"/>
        <v>0.52750809061488668</v>
      </c>
      <c r="M81" s="2">
        <f t="shared" si="17"/>
        <v>0.15094966846706442</v>
      </c>
      <c r="N81" s="2">
        <f t="shared" si="18"/>
        <v>0.25035504043972784</v>
      </c>
      <c r="O81" s="3">
        <f>((M81-$Z$17)^2 + (N81-$AA$17)^2)^0.5</f>
        <v>0.20431308456878486</v>
      </c>
      <c r="P81" s="3">
        <f>((M81-$Z$18)^2 + (N81-$AA$18)^2)^0.5</f>
        <v>0.27399031472112273</v>
      </c>
      <c r="Q81" s="3">
        <f>((M81-$Z$19)^2 + (N81-$AA$19)^2)^0.5</f>
        <v>9.0311206470190947E-2</v>
      </c>
      <c r="R81" s="1">
        <f t="shared" si="19"/>
        <v>3</v>
      </c>
      <c r="S81" s="3">
        <f t="shared" si="20"/>
        <v>0.92746146064273394</v>
      </c>
      <c r="T81" s="3">
        <f t="shared" si="21"/>
        <v>1.3580713190468154</v>
      </c>
      <c r="U81" s="1">
        <f t="shared" si="22"/>
        <v>7</v>
      </c>
      <c r="V81" s="1">
        <f t="shared" si="23"/>
        <v>5</v>
      </c>
      <c r="W81" s="1">
        <f t="shared" si="24"/>
        <v>0.30550284629981039</v>
      </c>
      <c r="X81" s="1">
        <f t="shared" si="25"/>
        <v>0.27508090614886704</v>
      </c>
    </row>
    <row r="82" spans="1:24" x14ac:dyDescent="0.25">
      <c r="A82" s="1" t="s">
        <v>90</v>
      </c>
      <c r="B82" s="1">
        <v>782</v>
      </c>
      <c r="C82" s="1">
        <v>705</v>
      </c>
      <c r="D82" s="1">
        <v>7</v>
      </c>
      <c r="E82" s="1">
        <v>510</v>
      </c>
      <c r="F82" s="1">
        <v>300</v>
      </c>
      <c r="G82" s="1">
        <v>40.362234047920168</v>
      </c>
      <c r="H82" s="1">
        <v>47.104407157588035</v>
      </c>
      <c r="I82" s="1">
        <f t="shared" si="13"/>
        <v>1</v>
      </c>
      <c r="J82" s="1">
        <f t="shared" si="14"/>
        <v>1</v>
      </c>
      <c r="K82" s="2">
        <f t="shared" si="15"/>
        <v>0.65217391304347827</v>
      </c>
      <c r="L82" s="2">
        <f t="shared" si="16"/>
        <v>0.42553191489361702</v>
      </c>
      <c r="M82" s="2">
        <f t="shared" si="17"/>
        <v>5.1614110035703542E-2</v>
      </c>
      <c r="N82" s="2">
        <f t="shared" si="18"/>
        <v>6.6814761925656788E-2</v>
      </c>
      <c r="O82" s="3">
        <f>((M82-$Z$17)^2 + (N82-$AA$17)^2)^0.5</f>
        <v>1.3508345975102438E-2</v>
      </c>
      <c r="P82" s="3">
        <f>((M82-$Z$18)^2 + (N82-$AA$18)^2)^0.5</f>
        <v>0.33005840809422482</v>
      </c>
      <c r="Q82" s="3">
        <f>((M82-$Z$19)^2 + (N82-$AA$19)^2)^0.5</f>
        <v>0.28712756720056737</v>
      </c>
      <c r="R82" s="1">
        <f t="shared" si="19"/>
        <v>1</v>
      </c>
      <c r="S82" s="3">
        <f t="shared" si="20"/>
        <v>1.2593455540556042</v>
      </c>
      <c r="T82" s="3">
        <f t="shared" si="21"/>
        <v>0.97283890755045976</v>
      </c>
      <c r="U82" s="1">
        <f t="shared" si="22"/>
        <v>7</v>
      </c>
      <c r="V82" s="1">
        <f t="shared" si="23"/>
        <v>4</v>
      </c>
      <c r="W82" s="1">
        <f t="shared" si="24"/>
        <v>-0.47826086956521685</v>
      </c>
      <c r="X82" s="1">
        <f t="shared" si="25"/>
        <v>0.25531914893617014</v>
      </c>
    </row>
    <row r="83" spans="1:24" x14ac:dyDescent="0.25">
      <c r="A83" s="1" t="s">
        <v>91</v>
      </c>
      <c r="B83" s="1">
        <v>933</v>
      </c>
      <c r="C83" s="1">
        <v>825</v>
      </c>
      <c r="D83" s="1">
        <v>4</v>
      </c>
      <c r="E83" s="1">
        <v>382</v>
      </c>
      <c r="F83" s="1">
        <v>513</v>
      </c>
      <c r="G83" s="1">
        <v>40.592775034140097</v>
      </c>
      <c r="H83" s="1">
        <v>38.245308283247454</v>
      </c>
      <c r="I83" s="1">
        <f t="shared" si="13"/>
        <v>1</v>
      </c>
      <c r="J83" s="1">
        <f t="shared" si="14"/>
        <v>1</v>
      </c>
      <c r="K83" s="2">
        <f t="shared" si="15"/>
        <v>0.40943193997856375</v>
      </c>
      <c r="L83" s="2">
        <f t="shared" si="16"/>
        <v>0.62181818181818183</v>
      </c>
      <c r="M83" s="2">
        <f t="shared" si="17"/>
        <v>4.3507797464244477E-2</v>
      </c>
      <c r="N83" s="2">
        <f t="shared" si="18"/>
        <v>4.6357949434239334E-2</v>
      </c>
      <c r="O83" s="3">
        <f>((M83-$Z$17)^2 + (N83-$AA$17)^2)^0.5</f>
        <v>2.8450673439029767E-2</v>
      </c>
      <c r="P83" s="3">
        <f>((M83-$Z$18)^2 + (N83-$AA$18)^2)^0.5</f>
        <v>0.34074106291473522</v>
      </c>
      <c r="Q83" s="3">
        <f>((M83-$Z$19)^2 + (N83-$AA$19)^2)^0.5</f>
        <v>0.30908962941300056</v>
      </c>
      <c r="R83" s="1">
        <f t="shared" si="19"/>
        <v>1</v>
      </c>
      <c r="S83" s="3">
        <f t="shared" si="20"/>
        <v>1.4939850736737068</v>
      </c>
      <c r="T83" s="3">
        <f t="shared" si="21"/>
        <v>1.4021327688836882</v>
      </c>
      <c r="U83" s="1">
        <f t="shared" si="22"/>
        <v>4</v>
      </c>
      <c r="V83" s="1">
        <f t="shared" si="23"/>
        <v>6</v>
      </c>
      <c r="W83" s="1">
        <f t="shared" si="24"/>
        <v>9.431939978563797E-2</v>
      </c>
      <c r="X83" s="1">
        <f t="shared" si="25"/>
        <v>0.2181818181818187</v>
      </c>
    </row>
    <row r="84" spans="1:24" x14ac:dyDescent="0.25">
      <c r="A84" s="1" t="s">
        <v>92</v>
      </c>
      <c r="B84" s="1">
        <v>786</v>
      </c>
      <c r="C84" s="1">
        <v>507</v>
      </c>
      <c r="D84" s="1">
        <v>0</v>
      </c>
      <c r="E84" s="1">
        <v>356</v>
      </c>
      <c r="F84" s="1">
        <v>226</v>
      </c>
      <c r="G84" s="1">
        <v>43.95545007842189</v>
      </c>
      <c r="H84" s="1">
        <v>43.89170989220667</v>
      </c>
      <c r="I84" s="1">
        <f t="shared" si="13"/>
        <v>1</v>
      </c>
      <c r="J84" s="1">
        <f t="shared" si="14"/>
        <v>1</v>
      </c>
      <c r="K84" s="2">
        <f t="shared" si="15"/>
        <v>0.45292620865139949</v>
      </c>
      <c r="L84" s="2">
        <f t="shared" si="16"/>
        <v>0.44575936883629191</v>
      </c>
      <c r="M84" s="2">
        <f t="shared" si="17"/>
        <v>5.5922964476363725E-2</v>
      </c>
      <c r="N84" s="2">
        <f t="shared" si="18"/>
        <v>8.6571419905733082E-2</v>
      </c>
      <c r="O84" s="3">
        <f>((M84-$Z$17)^2 + (N84-$AA$17)^2)^0.5</f>
        <v>2.3403391434721855E-2</v>
      </c>
      <c r="P84" s="3">
        <f>((M84-$Z$18)^2 + (N84-$AA$18)^2)^0.5</f>
        <v>0.32435513209618921</v>
      </c>
      <c r="Q84" s="3">
        <f>((M84-$Z$19)^2 + (N84-$AA$19)^2)^0.5</f>
        <v>0.26701122281851575</v>
      </c>
      <c r="R84" s="1">
        <f t="shared" si="19"/>
        <v>1</v>
      </c>
      <c r="S84" s="3">
        <f t="shared" si="20"/>
        <v>1.1623132036834842</v>
      </c>
      <c r="T84" s="3">
        <f t="shared" si="21"/>
        <v>0.75082515766494273</v>
      </c>
      <c r="U84" s="1">
        <f t="shared" si="22"/>
        <v>5</v>
      </c>
      <c r="V84" s="1">
        <f t="shared" si="23"/>
        <v>4</v>
      </c>
      <c r="W84" s="1">
        <f t="shared" si="24"/>
        <v>-0.4707379134860048</v>
      </c>
      <c r="X84" s="1">
        <f t="shared" si="25"/>
        <v>0.4575936883629188</v>
      </c>
    </row>
    <row r="85" spans="1:24" x14ac:dyDescent="0.25">
      <c r="A85" s="1" t="s">
        <v>93</v>
      </c>
      <c r="B85" s="1">
        <v>854</v>
      </c>
      <c r="C85" s="1">
        <v>910</v>
      </c>
      <c r="D85" s="1">
        <v>4</v>
      </c>
      <c r="E85" s="1">
        <v>419</v>
      </c>
      <c r="F85" s="1">
        <v>618</v>
      </c>
      <c r="G85" s="1">
        <v>41.042930208917575</v>
      </c>
      <c r="H85" s="1">
        <v>39.496118799635177</v>
      </c>
      <c r="I85" s="1">
        <f t="shared" si="13"/>
        <v>1</v>
      </c>
      <c r="J85" s="1">
        <f t="shared" si="14"/>
        <v>1</v>
      </c>
      <c r="K85" s="2">
        <f t="shared" si="15"/>
        <v>0.49063231850117095</v>
      </c>
      <c r="L85" s="2">
        <f t="shared" si="16"/>
        <v>0.67912087912087915</v>
      </c>
      <c r="M85" s="2">
        <f t="shared" si="17"/>
        <v>4.8059637246976081E-2</v>
      </c>
      <c r="N85" s="2">
        <f t="shared" si="18"/>
        <v>4.3402328351247445E-2</v>
      </c>
      <c r="O85" s="3">
        <f>((M85-$Z$17)^2 + (N85-$AA$17)^2)^0.5</f>
        <v>2.7448776126657637E-2</v>
      </c>
      <c r="P85" s="3">
        <f>((M85-$Z$18)^2 + (N85-$AA$18)^2)^0.5</f>
        <v>0.33673090274085199</v>
      </c>
      <c r="Q85" s="3">
        <f>((M85-$Z$19)^2 + (N85-$AA$19)^2)^0.5</f>
        <v>0.31052086746403834</v>
      </c>
      <c r="R85" s="1">
        <f t="shared" si="19"/>
        <v>1</v>
      </c>
      <c r="S85" s="3">
        <f t="shared" si="20"/>
        <v>1.3524862800351205</v>
      </c>
      <c r="T85" s="3">
        <f t="shared" si="21"/>
        <v>1.4976155074899757</v>
      </c>
      <c r="U85" s="1">
        <f t="shared" si="22"/>
        <v>5</v>
      </c>
      <c r="V85" s="1">
        <f t="shared" si="23"/>
        <v>7</v>
      </c>
      <c r="W85" s="1">
        <f t="shared" si="24"/>
        <v>-9.3676814988290502E-2</v>
      </c>
      <c r="X85" s="1">
        <f t="shared" si="25"/>
        <v>-0.20879120879120805</v>
      </c>
    </row>
    <row r="86" spans="1:24" x14ac:dyDescent="0.25">
      <c r="A86" s="1" t="s">
        <v>94</v>
      </c>
      <c r="B86" s="1">
        <v>652</v>
      </c>
      <c r="C86" s="1">
        <v>768</v>
      </c>
      <c r="D86" s="1">
        <v>4</v>
      </c>
      <c r="E86" s="1">
        <v>254</v>
      </c>
      <c r="F86" s="1">
        <v>342</v>
      </c>
      <c r="G86" s="1">
        <v>69.017751218271087</v>
      </c>
      <c r="H86" s="1">
        <v>221.79297059036261</v>
      </c>
      <c r="I86" s="1">
        <f t="shared" si="13"/>
        <v>1</v>
      </c>
      <c r="J86" s="1">
        <f t="shared" si="14"/>
        <v>1</v>
      </c>
      <c r="K86" s="2">
        <f t="shared" si="15"/>
        <v>0.38957055214723929</v>
      </c>
      <c r="L86" s="2">
        <f t="shared" si="16"/>
        <v>0.4453125</v>
      </c>
      <c r="M86" s="2">
        <f t="shared" si="17"/>
        <v>0.10585544665379001</v>
      </c>
      <c r="N86" s="2">
        <f t="shared" si="18"/>
        <v>0.2887929304562013</v>
      </c>
      <c r="O86" s="3">
        <f>((M86-$Z$17)^2 + (N86-$AA$17)^2)^0.5</f>
        <v>0.22749163334825048</v>
      </c>
      <c r="P86" s="3">
        <f>((M86-$Z$18)^2 + (N86-$AA$18)^2)^0.5</f>
        <v>0.33286334541314855</v>
      </c>
      <c r="Q86" s="3">
        <f>((M86-$Z$19)^2 + (N86-$AA$19)^2)^0.5</f>
        <v>6.1546847965396403E-2</v>
      </c>
      <c r="R86" s="1">
        <f t="shared" si="19"/>
        <v>3</v>
      </c>
      <c r="S86" s="3">
        <f t="shared" si="20"/>
        <v>1.3225583040415758</v>
      </c>
      <c r="T86" s="3">
        <f t="shared" si="21"/>
        <v>1.1773141380673959</v>
      </c>
      <c r="U86" s="1">
        <f t="shared" si="22"/>
        <v>4</v>
      </c>
      <c r="V86" s="1">
        <f t="shared" si="23"/>
        <v>4</v>
      </c>
      <c r="W86" s="1">
        <f t="shared" si="24"/>
        <v>-0.1042944785276072</v>
      </c>
      <c r="X86" s="1">
        <f t="shared" si="25"/>
        <v>0.453125</v>
      </c>
    </row>
    <row r="87" spans="1:24" x14ac:dyDescent="0.25">
      <c r="A87" s="1" t="s">
        <v>95</v>
      </c>
      <c r="B87" s="1">
        <v>790</v>
      </c>
      <c r="C87" s="1">
        <v>874</v>
      </c>
      <c r="D87" s="1">
        <v>8</v>
      </c>
      <c r="E87" s="1">
        <v>141</v>
      </c>
      <c r="F87" s="1">
        <v>617</v>
      </c>
      <c r="G87" s="1">
        <v>219.70872972878135</v>
      </c>
      <c r="H87" s="1">
        <v>83.958594975594906</v>
      </c>
      <c r="I87" s="1">
        <f t="shared" si="13"/>
        <v>1</v>
      </c>
      <c r="J87" s="1">
        <f t="shared" si="14"/>
        <v>1</v>
      </c>
      <c r="K87" s="2">
        <f t="shared" si="15"/>
        <v>0.17848101265822786</v>
      </c>
      <c r="L87" s="2">
        <f t="shared" si="16"/>
        <v>0.70594965675057209</v>
      </c>
      <c r="M87" s="2">
        <f t="shared" si="17"/>
        <v>0.27811231611238146</v>
      </c>
      <c r="N87" s="2">
        <f t="shared" si="18"/>
        <v>9.6062465647133763E-2</v>
      </c>
      <c r="O87" s="3">
        <f>((M87-$Z$17)^2 + (N87-$AA$17)^2)^0.5</f>
        <v>0.21536419398512596</v>
      </c>
      <c r="P87" s="3">
        <f>((M87-$Z$18)^2 + (N87-$AA$18)^2)^0.5</f>
        <v>0.10196374014699189</v>
      </c>
      <c r="Q87" s="3">
        <f>((M87-$Z$19)^2 + (N87-$AA$19)^2)^0.5</f>
        <v>0.28032219414110288</v>
      </c>
      <c r="R87" s="1">
        <f t="shared" si="19"/>
        <v>2</v>
      </c>
      <c r="S87" s="3">
        <f t="shared" si="20"/>
        <v>1.366354447411265</v>
      </c>
      <c r="T87" s="3">
        <f t="shared" si="21"/>
        <v>1.0409893117602247</v>
      </c>
      <c r="U87" s="1">
        <f t="shared" si="22"/>
        <v>2</v>
      </c>
      <c r="V87" s="1">
        <f t="shared" si="23"/>
        <v>7</v>
      </c>
      <c r="W87" s="1">
        <f t="shared" si="24"/>
        <v>-0.21518987341772133</v>
      </c>
      <c r="X87" s="1">
        <f t="shared" si="25"/>
        <v>5.9496567505720854E-2</v>
      </c>
    </row>
    <row r="88" spans="1:24" x14ac:dyDescent="0.25">
      <c r="A88" s="1" t="s">
        <v>96</v>
      </c>
      <c r="B88" s="1">
        <v>735</v>
      </c>
      <c r="C88" s="1">
        <v>806</v>
      </c>
      <c r="D88" s="1">
        <v>9</v>
      </c>
      <c r="E88" s="1">
        <v>369</v>
      </c>
      <c r="F88" s="1">
        <v>429</v>
      </c>
      <c r="G88" s="1">
        <v>234.7518736604315</v>
      </c>
      <c r="H88" s="1">
        <v>87.063470329608819</v>
      </c>
      <c r="I88" s="1">
        <f t="shared" si="13"/>
        <v>1</v>
      </c>
      <c r="J88" s="1">
        <f t="shared" si="14"/>
        <v>1</v>
      </c>
      <c r="K88" s="2">
        <f t="shared" si="15"/>
        <v>0.50204081632653064</v>
      </c>
      <c r="L88" s="2">
        <f t="shared" si="16"/>
        <v>0.532258064516129</v>
      </c>
      <c r="M88" s="2">
        <f t="shared" si="17"/>
        <v>0.31939030429990678</v>
      </c>
      <c r="N88" s="2">
        <f t="shared" si="18"/>
        <v>0.10801919395733105</v>
      </c>
      <c r="O88" s="3">
        <f>((M88-$Z$17)^2 + (N88-$AA$17)^2)^0.5</f>
        <v>0.25800208908173133</v>
      </c>
      <c r="P88" s="3">
        <f>((M88-$Z$18)^2 + (N88-$AA$18)^2)^0.5</f>
        <v>6.1137898921889637E-2</v>
      </c>
      <c r="Q88" s="3">
        <f>((M88-$Z$19)^2 + (N88-$AA$19)^2)^0.5</f>
        <v>0.29325070443055978</v>
      </c>
      <c r="R88" s="1">
        <f t="shared" si="19"/>
        <v>2</v>
      </c>
      <c r="S88" s="3">
        <f t="shared" si="20"/>
        <v>1.1897668616865116</v>
      </c>
      <c r="T88" s="3">
        <f t="shared" si="21"/>
        <v>0.92576139791879275</v>
      </c>
      <c r="U88" s="1">
        <f t="shared" si="22"/>
        <v>5</v>
      </c>
      <c r="V88" s="1">
        <f t="shared" si="23"/>
        <v>5</v>
      </c>
      <c r="W88" s="1">
        <f t="shared" si="24"/>
        <v>2.0408163265306811E-2</v>
      </c>
      <c r="X88" s="1">
        <f t="shared" si="25"/>
        <v>0.32258064516129004</v>
      </c>
    </row>
    <row r="89" spans="1:24" x14ac:dyDescent="0.25">
      <c r="A89" s="1" t="s">
        <v>97</v>
      </c>
      <c r="B89" s="1">
        <v>651</v>
      </c>
      <c r="C89" s="1">
        <v>600</v>
      </c>
      <c r="D89" s="1">
        <v>5</v>
      </c>
      <c r="E89" s="1">
        <v>327</v>
      </c>
      <c r="F89" s="1">
        <v>426</v>
      </c>
      <c r="G89" s="1">
        <v>38.534445671697753</v>
      </c>
      <c r="H89" s="1">
        <v>38.017139481222209</v>
      </c>
      <c r="I89" s="1">
        <f t="shared" si="13"/>
        <v>1</v>
      </c>
      <c r="J89" s="1">
        <f t="shared" si="14"/>
        <v>1</v>
      </c>
      <c r="K89" s="2">
        <f t="shared" si="15"/>
        <v>0.50230414746543783</v>
      </c>
      <c r="L89" s="2">
        <f t="shared" si="16"/>
        <v>0.71</v>
      </c>
      <c r="M89" s="2">
        <f t="shared" si="17"/>
        <v>5.9192696884328343E-2</v>
      </c>
      <c r="N89" s="2">
        <f t="shared" si="18"/>
        <v>6.3361899135370353E-2</v>
      </c>
      <c r="O89" s="3">
        <f>((M89-$Z$17)^2 + (N89-$AA$17)^2)^0.5</f>
        <v>6.0339161346500475E-3</v>
      </c>
      <c r="P89" s="3">
        <f>((M89-$Z$18)^2 + (N89-$AA$18)^2)^0.5</f>
        <v>0.32289266973302017</v>
      </c>
      <c r="Q89" s="3">
        <f>((M89-$Z$19)^2 + (N89-$AA$19)^2)^0.5</f>
        <v>0.28819864518560295</v>
      </c>
      <c r="R89" s="1">
        <f t="shared" si="19"/>
        <v>1</v>
      </c>
      <c r="S89" s="3">
        <f t="shared" si="20"/>
        <v>1.0981084394079903</v>
      </c>
      <c r="T89" s="3">
        <f t="shared" si="21"/>
        <v>1.025853089742937</v>
      </c>
      <c r="U89" s="1">
        <f t="shared" si="22"/>
        <v>5</v>
      </c>
      <c r="V89" s="1">
        <f t="shared" si="23"/>
        <v>7</v>
      </c>
      <c r="W89" s="1">
        <f t="shared" si="24"/>
        <v>2.3041474654378113E-2</v>
      </c>
      <c r="X89" s="1">
        <f t="shared" si="25"/>
        <v>9.9999999999999645E-2</v>
      </c>
    </row>
    <row r="90" spans="1:24" x14ac:dyDescent="0.25">
      <c r="A90" s="1" t="s">
        <v>98</v>
      </c>
      <c r="B90" s="1">
        <v>881</v>
      </c>
      <c r="C90" s="1">
        <v>901</v>
      </c>
      <c r="D90" s="1">
        <v>5</v>
      </c>
      <c r="E90" s="1">
        <v>504</v>
      </c>
      <c r="F90" s="1">
        <v>260</v>
      </c>
      <c r="G90" s="1">
        <v>240.54266478797507</v>
      </c>
      <c r="H90" s="1">
        <v>78.808983749218982</v>
      </c>
      <c r="I90" s="1">
        <f t="shared" si="13"/>
        <v>1</v>
      </c>
      <c r="J90" s="1">
        <f t="shared" si="14"/>
        <v>1</v>
      </c>
      <c r="K90" s="2">
        <f t="shared" si="15"/>
        <v>0.57207718501702609</v>
      </c>
      <c r="L90" s="2">
        <f t="shared" si="16"/>
        <v>0.28856825749167592</v>
      </c>
      <c r="M90" s="2">
        <f t="shared" si="17"/>
        <v>0.27303367172301368</v>
      </c>
      <c r="N90" s="2">
        <f t="shared" si="18"/>
        <v>8.7468350443084333E-2</v>
      </c>
      <c r="O90" s="3">
        <f>((M90-$Z$17)^2 + (N90-$AA$17)^2)^0.5</f>
        <v>0.20924348339241505</v>
      </c>
      <c r="P90" s="3">
        <f>((M90-$Z$18)^2 + (N90-$AA$18)^2)^0.5</f>
        <v>0.10769789982017917</v>
      </c>
      <c r="Q90" s="3">
        <f>((M90-$Z$19)^2 + (N90-$AA$19)^2)^0.5</f>
        <v>0.28542983698282742</v>
      </c>
      <c r="R90" s="1">
        <f t="shared" si="19"/>
        <v>2</v>
      </c>
      <c r="S90" s="3">
        <f t="shared" si="20"/>
        <v>1.3917697315571436</v>
      </c>
      <c r="T90" s="3">
        <f t="shared" si="21"/>
        <v>1.1432706744031949</v>
      </c>
      <c r="U90" s="1">
        <f t="shared" si="22"/>
        <v>6</v>
      </c>
      <c r="V90" s="1">
        <f t="shared" si="23"/>
        <v>3</v>
      </c>
      <c r="W90" s="1">
        <f t="shared" si="24"/>
        <v>-0.27922814982973954</v>
      </c>
      <c r="X90" s="1">
        <f t="shared" si="25"/>
        <v>-0.11431742508324083</v>
      </c>
    </row>
    <row r="91" spans="1:24" x14ac:dyDescent="0.25">
      <c r="A91" s="1" t="s">
        <v>99</v>
      </c>
      <c r="B91" s="1">
        <v>976</v>
      </c>
      <c r="C91" s="1">
        <v>690</v>
      </c>
      <c r="D91" s="1">
        <v>5</v>
      </c>
      <c r="E91" s="1">
        <v>335</v>
      </c>
      <c r="F91" s="1">
        <v>333</v>
      </c>
      <c r="G91" s="1">
        <v>83.759355774693589</v>
      </c>
      <c r="H91" s="1">
        <v>262.27005814605258</v>
      </c>
      <c r="I91" s="1">
        <f t="shared" si="13"/>
        <v>1</v>
      </c>
      <c r="J91" s="1">
        <f t="shared" si="14"/>
        <v>1</v>
      </c>
      <c r="K91" s="2">
        <f t="shared" si="15"/>
        <v>0.34323770491803279</v>
      </c>
      <c r="L91" s="2">
        <f t="shared" si="16"/>
        <v>0.4826086956521739</v>
      </c>
      <c r="M91" s="2">
        <f t="shared" si="17"/>
        <v>8.5819012064235228E-2</v>
      </c>
      <c r="N91" s="2">
        <f t="shared" si="18"/>
        <v>0.38010153354500376</v>
      </c>
      <c r="O91" s="3">
        <f>((M91-$Z$17)^2 + (N91-$AA$17)^2)^0.5</f>
        <v>0.31578854904151271</v>
      </c>
      <c r="P91" s="3">
        <f>((M91-$Z$18)^2 + (N91-$AA$18)^2)^0.5</f>
        <v>0.40620108660259074</v>
      </c>
      <c r="Q91" s="3">
        <f>((M91-$Z$19)^2 + (N91-$AA$19)^2)^0.5</f>
        <v>6.740706525548007E-2</v>
      </c>
      <c r="R91" s="1">
        <f t="shared" si="19"/>
        <v>3</v>
      </c>
      <c r="S91" s="3">
        <f t="shared" si="20"/>
        <v>1.6313401498401137</v>
      </c>
      <c r="T91" s="3">
        <f t="shared" si="21"/>
        <v>0.89449783806185112</v>
      </c>
      <c r="U91" s="1">
        <f t="shared" si="22"/>
        <v>3</v>
      </c>
      <c r="V91" s="1">
        <f t="shared" si="23"/>
        <v>5</v>
      </c>
      <c r="W91" s="1">
        <f t="shared" si="24"/>
        <v>0.43237704918032804</v>
      </c>
      <c r="X91" s="1">
        <f t="shared" si="25"/>
        <v>-0.17391304347826075</v>
      </c>
    </row>
    <row r="92" spans="1:24" x14ac:dyDescent="0.25">
      <c r="A92" s="1" t="s">
        <v>100</v>
      </c>
      <c r="B92" s="1">
        <v>601</v>
      </c>
      <c r="C92" s="1">
        <v>785</v>
      </c>
      <c r="D92" s="1">
        <v>7</v>
      </c>
      <c r="E92" s="1">
        <v>433</v>
      </c>
      <c r="F92" s="1">
        <v>607</v>
      </c>
      <c r="G92" s="1">
        <v>80.01842514817406</v>
      </c>
      <c r="H92" s="1">
        <v>231.24362743518697</v>
      </c>
      <c r="I92" s="1">
        <f t="shared" si="13"/>
        <v>1</v>
      </c>
      <c r="J92" s="1">
        <f t="shared" si="14"/>
        <v>1</v>
      </c>
      <c r="K92" s="2">
        <f t="shared" si="15"/>
        <v>0.72046589018302831</v>
      </c>
      <c r="L92" s="2">
        <f t="shared" si="16"/>
        <v>0.77324840764331215</v>
      </c>
      <c r="M92" s="2">
        <f t="shared" si="17"/>
        <v>0.13314213834970726</v>
      </c>
      <c r="N92" s="2">
        <f t="shared" si="18"/>
        <v>0.29457786934418723</v>
      </c>
      <c r="O92" s="3">
        <f>((M92-$Z$17)^2 + (N92-$AA$17)^2)^0.5</f>
        <v>0.2394772413226095</v>
      </c>
      <c r="P92" s="3">
        <f>((M92-$Z$18)^2 + (N92-$AA$18)^2)^0.5</f>
        <v>0.3143236406907356</v>
      </c>
      <c r="Q92" s="3">
        <f>((M92-$Z$19)^2 + (N92-$AA$19)^2)^0.5</f>
        <v>4.5936915653189921E-2</v>
      </c>
      <c r="R92" s="1">
        <f t="shared" si="19"/>
        <v>3</v>
      </c>
      <c r="S92" s="3">
        <f t="shared" si="20"/>
        <v>1.0515078226570171</v>
      </c>
      <c r="T92" s="3">
        <f t="shared" si="21"/>
        <v>1.1541939683280864</v>
      </c>
      <c r="U92" s="1">
        <f t="shared" si="22"/>
        <v>7</v>
      </c>
      <c r="V92" s="1">
        <f t="shared" si="23"/>
        <v>8</v>
      </c>
      <c r="W92" s="1">
        <f t="shared" si="24"/>
        <v>0.20465890183028357</v>
      </c>
      <c r="X92" s="1">
        <f t="shared" si="25"/>
        <v>-0.26751592356687848</v>
      </c>
    </row>
    <row r="93" spans="1:24" x14ac:dyDescent="0.25">
      <c r="A93" s="1" t="s">
        <v>101</v>
      </c>
      <c r="B93" s="1">
        <v>975</v>
      </c>
      <c r="C93" s="1">
        <v>763</v>
      </c>
      <c r="D93" s="1">
        <v>3</v>
      </c>
      <c r="E93" s="1">
        <v>461</v>
      </c>
      <c r="F93" s="1">
        <v>391</v>
      </c>
      <c r="G93" s="1">
        <v>241.07124674568615</v>
      </c>
      <c r="H93" s="1">
        <v>86.218230654723584</v>
      </c>
      <c r="I93" s="1">
        <f t="shared" si="13"/>
        <v>1</v>
      </c>
      <c r="J93" s="1">
        <f t="shared" si="14"/>
        <v>1</v>
      </c>
      <c r="K93" s="2">
        <f t="shared" si="15"/>
        <v>0.47282051282051279</v>
      </c>
      <c r="L93" s="2">
        <f t="shared" si="16"/>
        <v>0.51245085190039319</v>
      </c>
      <c r="M93" s="2">
        <f t="shared" si="17"/>
        <v>0.24725256076480631</v>
      </c>
      <c r="N93" s="2">
        <f t="shared" si="18"/>
        <v>0.11299899168377928</v>
      </c>
      <c r="O93" s="3">
        <f>((M93-$Z$17)^2 + (N93-$AA$17)^2)^0.5</f>
        <v>0.1884672361658358</v>
      </c>
      <c r="P93" s="3">
        <f>((M93-$Z$18)^2 + (N93-$AA$18)^2)^0.5</f>
        <v>0.13338236918084939</v>
      </c>
      <c r="Q93" s="3">
        <f>((M93-$Z$19)^2 + (N93-$AA$19)^2)^0.5</f>
        <v>0.25106287970783214</v>
      </c>
      <c r="R93" s="1">
        <f t="shared" si="19"/>
        <v>2</v>
      </c>
      <c r="S93" s="3">
        <f t="shared" si="20"/>
        <v>1.5368900480730181</v>
      </c>
      <c r="T93" s="3">
        <f t="shared" si="21"/>
        <v>0.88496364887789314</v>
      </c>
      <c r="U93" s="1">
        <f t="shared" si="22"/>
        <v>5</v>
      </c>
      <c r="V93" s="1">
        <f t="shared" si="23"/>
        <v>5</v>
      </c>
      <c r="W93" s="1">
        <f t="shared" si="24"/>
        <v>-0.27179487179487172</v>
      </c>
      <c r="X93" s="1">
        <f t="shared" si="25"/>
        <v>0.12450851900393189</v>
      </c>
    </row>
    <row r="94" spans="1:24" x14ac:dyDescent="0.25">
      <c r="A94" s="1" t="s">
        <v>102</v>
      </c>
      <c r="B94" s="1">
        <v>551</v>
      </c>
      <c r="C94" s="1">
        <v>993</v>
      </c>
      <c r="D94" s="1">
        <v>9</v>
      </c>
      <c r="E94" s="1">
        <v>193</v>
      </c>
      <c r="F94" s="1">
        <v>418</v>
      </c>
      <c r="G94" s="1">
        <v>229.21694494272302</v>
      </c>
      <c r="H94" s="1">
        <v>79.485083755689132</v>
      </c>
      <c r="I94" s="1">
        <f t="shared" si="13"/>
        <v>1</v>
      </c>
      <c r="J94" s="1">
        <f t="shared" si="14"/>
        <v>1</v>
      </c>
      <c r="K94" s="2">
        <f t="shared" si="15"/>
        <v>0.35027223230490018</v>
      </c>
      <c r="L94" s="2">
        <f t="shared" si="16"/>
        <v>0.42094662638469282</v>
      </c>
      <c r="M94" s="2">
        <f t="shared" si="17"/>
        <v>0.41600171495956989</v>
      </c>
      <c r="N94" s="2">
        <f t="shared" si="18"/>
        <v>8.0045401566655724E-2</v>
      </c>
      <c r="O94" s="3">
        <f>((M94-$Z$17)^2 + (N94-$AA$17)^2)^0.5</f>
        <v>0.35132402140027524</v>
      </c>
      <c r="P94" s="3">
        <f>((M94-$Z$18)^2 + (N94-$AA$18)^2)^0.5</f>
        <v>4.116199070339218E-2</v>
      </c>
      <c r="Q94" s="3">
        <f>((M94-$Z$19)^2 + (N94-$AA$19)^2)^0.5</f>
        <v>0.37914817671626083</v>
      </c>
      <c r="R94" s="1">
        <f t="shared" si="19"/>
        <v>2</v>
      </c>
      <c r="S94" s="3">
        <f t="shared" si="20"/>
        <v>0.91345777273281481</v>
      </c>
      <c r="T94" s="3">
        <f t="shared" si="21"/>
        <v>1.2492910028907482</v>
      </c>
      <c r="U94" s="1">
        <f t="shared" si="22"/>
        <v>4</v>
      </c>
      <c r="V94" s="1">
        <f t="shared" si="23"/>
        <v>4</v>
      </c>
      <c r="W94" s="1">
        <f t="shared" si="24"/>
        <v>-0.49727767695099834</v>
      </c>
      <c r="X94" s="1">
        <f t="shared" si="25"/>
        <v>0.20946626384692824</v>
      </c>
    </row>
    <row r="95" spans="1:24" x14ac:dyDescent="0.25">
      <c r="A95" s="1" t="s">
        <v>103</v>
      </c>
      <c r="B95" s="1">
        <v>731</v>
      </c>
      <c r="C95" s="1">
        <v>535</v>
      </c>
      <c r="D95" s="1">
        <v>1</v>
      </c>
      <c r="E95" s="1">
        <v>423</v>
      </c>
      <c r="F95" s="1">
        <v>328</v>
      </c>
      <c r="G95" s="1">
        <v>84.597069535665128</v>
      </c>
      <c r="H95" s="1">
        <v>240.41976434100357</v>
      </c>
      <c r="I95" s="1">
        <f t="shared" si="13"/>
        <v>1</v>
      </c>
      <c r="J95" s="1">
        <f t="shared" si="14"/>
        <v>1</v>
      </c>
      <c r="K95" s="2">
        <f t="shared" si="15"/>
        <v>0.57865937072503415</v>
      </c>
      <c r="L95" s="2">
        <f t="shared" si="16"/>
        <v>0.61308411214953273</v>
      </c>
      <c r="M95" s="2">
        <f t="shared" si="17"/>
        <v>0.11572786530186747</v>
      </c>
      <c r="N95" s="2">
        <f t="shared" si="18"/>
        <v>0.44938273708598797</v>
      </c>
      <c r="O95" s="3">
        <f>((M95-$Z$17)^2 + (N95-$AA$17)^2)^0.5</f>
        <v>0.38771562373445845</v>
      </c>
      <c r="P95" s="3">
        <f>((M95-$Z$18)^2 + (N95-$AA$18)^2)^0.5</f>
        <v>0.43807311964055101</v>
      </c>
      <c r="Q95" s="3">
        <f>((M95-$Z$19)^2 + (N95-$AA$19)^2)^0.5</f>
        <v>0.11204338309434722</v>
      </c>
      <c r="R95" s="1">
        <f t="shared" si="19"/>
        <v>3</v>
      </c>
      <c r="S95" s="3">
        <f t="shared" si="20"/>
        <v>1.2097345754613247</v>
      </c>
      <c r="T95" s="3">
        <f t="shared" si="21"/>
        <v>0.75659337117558678</v>
      </c>
      <c r="U95" s="1">
        <f t="shared" si="22"/>
        <v>6</v>
      </c>
      <c r="V95" s="1">
        <f t="shared" si="23"/>
        <v>6</v>
      </c>
      <c r="W95" s="1">
        <f t="shared" si="24"/>
        <v>-0.21340629274965828</v>
      </c>
      <c r="X95" s="1">
        <f t="shared" si="25"/>
        <v>0.13084112149532778</v>
      </c>
    </row>
    <row r="96" spans="1:24" x14ac:dyDescent="0.25">
      <c r="A96" s="1" t="s">
        <v>104</v>
      </c>
      <c r="B96" s="1">
        <v>517</v>
      </c>
      <c r="C96" s="1">
        <v>597</v>
      </c>
      <c r="D96" s="1">
        <v>0</v>
      </c>
      <c r="E96" s="1">
        <v>231</v>
      </c>
      <c r="F96" s="1">
        <v>290</v>
      </c>
      <c r="G96" s="1">
        <v>259.87651169052549</v>
      </c>
      <c r="H96" s="1">
        <v>78.642224093258747</v>
      </c>
      <c r="I96" s="1">
        <f t="shared" si="13"/>
        <v>1</v>
      </c>
      <c r="J96" s="1">
        <f t="shared" si="14"/>
        <v>1</v>
      </c>
      <c r="K96" s="2">
        <f t="shared" si="15"/>
        <v>0.44680851063829785</v>
      </c>
      <c r="L96" s="2">
        <f t="shared" si="16"/>
        <v>0.48576214405360135</v>
      </c>
      <c r="M96" s="2">
        <f t="shared" si="17"/>
        <v>0.50266249843428523</v>
      </c>
      <c r="N96" s="2">
        <f t="shared" si="18"/>
        <v>0.13172901858167294</v>
      </c>
      <c r="O96" s="3">
        <f>((M96-$Z$17)^2 + (N96-$AA$17)^2)^0.5</f>
        <v>0.44272025530419767</v>
      </c>
      <c r="P96" s="3">
        <f>((M96-$Z$18)^2 + (N96-$AA$18)^2)^0.5</f>
        <v>0.12669972037181917</v>
      </c>
      <c r="Q96" s="3">
        <f>((M96-$Z$19)^2 + (N96-$AA$19)^2)^0.5</f>
        <v>0.41821153675090206</v>
      </c>
      <c r="R96" s="1">
        <f t="shared" si="19"/>
        <v>2</v>
      </c>
      <c r="S96" s="3">
        <f t="shared" si="20"/>
        <v>0.75597443848236212</v>
      </c>
      <c r="T96" s="3">
        <f t="shared" si="21"/>
        <v>0.75913417618001378</v>
      </c>
      <c r="U96" s="1">
        <f t="shared" si="22"/>
        <v>4</v>
      </c>
      <c r="V96" s="1">
        <f t="shared" si="23"/>
        <v>5</v>
      </c>
      <c r="W96" s="1">
        <f t="shared" si="24"/>
        <v>0.46808510638297829</v>
      </c>
      <c r="X96" s="1">
        <f t="shared" si="25"/>
        <v>-0.14237855946398614</v>
      </c>
    </row>
    <row r="97" spans="1:24" x14ac:dyDescent="0.25">
      <c r="A97" s="1" t="s">
        <v>105</v>
      </c>
      <c r="B97" s="1">
        <v>724</v>
      </c>
      <c r="C97" s="1">
        <v>759</v>
      </c>
      <c r="D97" s="1">
        <v>7</v>
      </c>
      <c r="E97" s="1">
        <v>358</v>
      </c>
      <c r="F97" s="1">
        <v>477</v>
      </c>
      <c r="G97" s="1">
        <v>82.464243869006054</v>
      </c>
      <c r="H97" s="1">
        <v>233.47751101509559</v>
      </c>
      <c r="I97" s="1">
        <f t="shared" si="13"/>
        <v>1</v>
      </c>
      <c r="J97" s="1">
        <f t="shared" si="14"/>
        <v>1</v>
      </c>
      <c r="K97" s="2">
        <f t="shared" si="15"/>
        <v>0.49447513812154698</v>
      </c>
      <c r="L97" s="2">
        <f t="shared" si="16"/>
        <v>0.62845849802371545</v>
      </c>
      <c r="M97" s="2">
        <f t="shared" si="17"/>
        <v>0.11390088932183157</v>
      </c>
      <c r="N97" s="2">
        <f t="shared" si="18"/>
        <v>0.30761200397245797</v>
      </c>
      <c r="O97" s="3">
        <f>((M97-$Z$17)^2 + (N97-$AA$17)^2)^0.5</f>
        <v>0.24749117448506722</v>
      </c>
      <c r="P97" s="3">
        <f>((M97-$Z$18)^2 + (N97-$AA$18)^2)^0.5</f>
        <v>0.33750774938832445</v>
      </c>
      <c r="Q97" s="3">
        <f>((M97-$Z$19)^2 + (N97-$AA$19)^2)^0.5</f>
        <v>4.1595022116490889E-2</v>
      </c>
      <c r="R97" s="1">
        <f t="shared" si="19"/>
        <v>3</v>
      </c>
      <c r="S97" s="3">
        <f t="shared" si="20"/>
        <v>1.2291387787537318</v>
      </c>
      <c r="T97" s="3">
        <f t="shared" si="21"/>
        <v>1.1052884660198172</v>
      </c>
      <c r="U97" s="1">
        <f t="shared" si="22"/>
        <v>5</v>
      </c>
      <c r="V97" s="1">
        <f t="shared" si="23"/>
        <v>6</v>
      </c>
      <c r="W97" s="1">
        <f t="shared" si="24"/>
        <v>-5.5248618784530024E-2</v>
      </c>
      <c r="X97" s="1">
        <f t="shared" si="25"/>
        <v>0.28458498023715428</v>
      </c>
    </row>
    <row r="98" spans="1:24" x14ac:dyDescent="0.25">
      <c r="A98" s="1" t="s">
        <v>106</v>
      </c>
      <c r="B98" s="1">
        <v>692</v>
      </c>
      <c r="C98" s="1">
        <v>849</v>
      </c>
      <c r="D98" s="1">
        <v>9</v>
      </c>
      <c r="E98" s="1">
        <v>373</v>
      </c>
      <c r="F98" s="1">
        <v>388</v>
      </c>
      <c r="G98" s="1">
        <v>224.61869348180852</v>
      </c>
      <c r="H98" s="1">
        <v>92.279004492023503</v>
      </c>
      <c r="I98" s="1">
        <f t="shared" si="13"/>
        <v>1</v>
      </c>
      <c r="J98" s="1">
        <f t="shared" si="14"/>
        <v>1</v>
      </c>
      <c r="K98" s="2">
        <f t="shared" si="15"/>
        <v>0.53901734104046239</v>
      </c>
      <c r="L98" s="2">
        <f t="shared" si="16"/>
        <v>0.45700824499411075</v>
      </c>
      <c r="M98" s="2">
        <f t="shared" si="17"/>
        <v>0.32459348769047475</v>
      </c>
      <c r="N98" s="2">
        <f t="shared" si="18"/>
        <v>0.10869140693995701</v>
      </c>
      <c r="O98" s="3">
        <f>((M98-$Z$17)^2 + (N98-$AA$17)^2)^0.5</f>
        <v>0.26324459707978354</v>
      </c>
      <c r="P98" s="3">
        <f>((M98-$Z$18)^2 + (N98-$AA$18)^2)^0.5</f>
        <v>5.6084063341572413E-2</v>
      </c>
      <c r="Q98" s="3">
        <f>((M98-$Z$19)^2 + (N98-$AA$19)^2)^0.5</f>
        <v>0.2959365150182553</v>
      </c>
      <c r="R98" s="1">
        <f t="shared" si="19"/>
        <v>2</v>
      </c>
      <c r="S98" s="3">
        <f t="shared" si="20"/>
        <v>1.1706950829597655</v>
      </c>
      <c r="T98" s="3">
        <f t="shared" si="21"/>
        <v>0.9200359330636112</v>
      </c>
      <c r="U98" s="1">
        <f t="shared" si="22"/>
        <v>5</v>
      </c>
      <c r="V98" s="1">
        <f t="shared" si="23"/>
        <v>5</v>
      </c>
      <c r="W98" s="1">
        <f t="shared" si="24"/>
        <v>0.39017341040462394</v>
      </c>
      <c r="X98" s="1">
        <f t="shared" si="25"/>
        <v>-0.42991755005889232</v>
      </c>
    </row>
    <row r="99" spans="1:24" x14ac:dyDescent="0.25">
      <c r="A99" s="1" t="s">
        <v>107</v>
      </c>
      <c r="B99" s="1">
        <v>960</v>
      </c>
      <c r="C99" s="1">
        <v>705</v>
      </c>
      <c r="D99" s="1">
        <v>3</v>
      </c>
      <c r="E99" s="1">
        <v>558</v>
      </c>
      <c r="F99" s="1">
        <v>340</v>
      </c>
      <c r="G99" s="1">
        <v>81.864503566423508</v>
      </c>
      <c r="H99" s="1">
        <v>206.92455047617258</v>
      </c>
      <c r="I99" s="1">
        <f t="shared" si="13"/>
        <v>1</v>
      </c>
      <c r="J99" s="1">
        <f t="shared" si="14"/>
        <v>1</v>
      </c>
      <c r="K99" s="2">
        <f t="shared" si="15"/>
        <v>0.58125000000000004</v>
      </c>
      <c r="L99" s="2">
        <f t="shared" si="16"/>
        <v>0.48226950354609927</v>
      </c>
      <c r="M99" s="2">
        <f t="shared" si="17"/>
        <v>8.5275524548357823E-2</v>
      </c>
      <c r="N99" s="2">
        <f t="shared" si="18"/>
        <v>0.2935100006754221</v>
      </c>
      <c r="O99" s="3">
        <f>((M99-$Z$17)^2 + (N99-$AA$17)^2)^0.5</f>
        <v>0.22940775336590624</v>
      </c>
      <c r="P99" s="3">
        <f>((M99-$Z$18)^2 + (N99-$AA$18)^2)^0.5</f>
        <v>0.35257429967546905</v>
      </c>
      <c r="Q99" s="3">
        <f>((M99-$Z$19)^2 + (N99-$AA$19)^2)^0.5</f>
        <v>7.1805906795030752E-2</v>
      </c>
      <c r="R99" s="1">
        <f t="shared" si="19"/>
        <v>3</v>
      </c>
      <c r="S99" s="3">
        <f t="shared" si="20"/>
        <v>1.6417371894394994</v>
      </c>
      <c r="T99" s="3">
        <f t="shared" si="21"/>
        <v>1.158393237769056</v>
      </c>
      <c r="U99" s="1">
        <f t="shared" si="22"/>
        <v>6</v>
      </c>
      <c r="V99" s="1">
        <f t="shared" si="23"/>
        <v>5</v>
      </c>
      <c r="W99" s="1">
        <f t="shared" si="24"/>
        <v>-0.1875</v>
      </c>
      <c r="X99" s="1">
        <f t="shared" si="25"/>
        <v>-0.17730496453900724</v>
      </c>
    </row>
    <row r="100" spans="1:24" x14ac:dyDescent="0.25">
      <c r="A100" s="1" t="s">
        <v>108</v>
      </c>
      <c r="B100" s="1">
        <v>968</v>
      </c>
      <c r="C100" s="1">
        <v>650</v>
      </c>
      <c r="D100" s="1">
        <v>1</v>
      </c>
      <c r="E100" s="1">
        <v>701</v>
      </c>
      <c r="F100" s="1">
        <v>305</v>
      </c>
      <c r="G100" s="1">
        <v>257.75390551379144</v>
      </c>
      <c r="H100" s="1">
        <v>76.086756778181922</v>
      </c>
      <c r="I100" s="1">
        <f t="shared" si="13"/>
        <v>1</v>
      </c>
      <c r="J100" s="1">
        <f t="shared" si="14"/>
        <v>1</v>
      </c>
      <c r="K100" s="2">
        <f t="shared" si="15"/>
        <v>0.72417355371900827</v>
      </c>
      <c r="L100" s="2">
        <f t="shared" si="16"/>
        <v>0.46923076923076923</v>
      </c>
      <c r="M100" s="2">
        <f t="shared" si="17"/>
        <v>0.26627469577871016</v>
      </c>
      <c r="N100" s="2">
        <f t="shared" si="18"/>
        <v>0.11705654888951064</v>
      </c>
      <c r="O100" s="3">
        <f>((M100-$Z$17)^2 + (N100-$AA$17)^2)^0.5</f>
        <v>0.2078975407336468</v>
      </c>
      <c r="P100" s="3">
        <f>((M100-$Z$18)^2 + (N100-$AA$18)^2)^0.5</f>
        <v>0.11499726379460162</v>
      </c>
      <c r="Q100" s="3">
        <f>((M100-$Z$19)^2 + (N100-$AA$19)^2)^0.5</f>
        <v>0.25622076650236797</v>
      </c>
      <c r="R100" s="1">
        <f t="shared" si="19"/>
        <v>2</v>
      </c>
      <c r="S100" s="3">
        <f t="shared" si="20"/>
        <v>1.427097677789865</v>
      </c>
      <c r="T100" s="3">
        <f t="shared" si="21"/>
        <v>0.85428795696334536</v>
      </c>
      <c r="U100" s="1">
        <f t="shared" si="22"/>
        <v>7</v>
      </c>
      <c r="V100" s="1">
        <f t="shared" si="23"/>
        <v>5</v>
      </c>
      <c r="W100" s="1">
        <f t="shared" si="24"/>
        <v>0.24173553719008289</v>
      </c>
      <c r="X100" s="1">
        <f t="shared" si="25"/>
        <v>-0.30769230769230749</v>
      </c>
    </row>
    <row r="101" spans="1:24" x14ac:dyDescent="0.25">
      <c r="A101" s="1" t="s">
        <v>109</v>
      </c>
      <c r="B101" s="1">
        <v>808</v>
      </c>
      <c r="C101" s="1">
        <v>878</v>
      </c>
      <c r="D101" s="1">
        <v>5</v>
      </c>
      <c r="E101" s="1">
        <v>318</v>
      </c>
      <c r="F101" s="1">
        <v>215</v>
      </c>
      <c r="G101" s="1">
        <v>85.439043587928438</v>
      </c>
      <c r="H101" s="1">
        <v>230.33045292045401</v>
      </c>
      <c r="I101" s="1">
        <f t="shared" si="13"/>
        <v>1</v>
      </c>
      <c r="J101" s="1">
        <f t="shared" si="14"/>
        <v>1</v>
      </c>
      <c r="K101" s="2">
        <f t="shared" si="15"/>
        <v>0.39356435643564358</v>
      </c>
      <c r="L101" s="2">
        <f t="shared" si="16"/>
        <v>0.244874715261959</v>
      </c>
      <c r="M101" s="2">
        <f t="shared" si="17"/>
        <v>0.10574139057911935</v>
      </c>
      <c r="N101" s="2">
        <f t="shared" si="18"/>
        <v>0.2623353677909499</v>
      </c>
      <c r="O101" s="3">
        <f>((M101-$Z$17)^2 + (N101-$AA$17)^2)^0.5</f>
        <v>0.20149716694660952</v>
      </c>
      <c r="P101" s="3">
        <f>((M101-$Z$18)^2 + (N101-$AA$18)^2)^0.5</f>
        <v>0.3187013593904145</v>
      </c>
      <c r="Q101" s="3">
        <f>((M101-$Z$19)^2 + (N101-$AA$19)^2)^0.5</f>
        <v>8.4884906877603861E-2</v>
      </c>
      <c r="R101" s="1">
        <f t="shared" si="19"/>
        <v>3</v>
      </c>
      <c r="S101" s="3">
        <f t="shared" si="20"/>
        <v>1.3239848580887272</v>
      </c>
      <c r="T101" s="3">
        <f t="shared" si="21"/>
        <v>1.2960509399210693</v>
      </c>
      <c r="U101" s="1">
        <f t="shared" si="22"/>
        <v>4</v>
      </c>
      <c r="V101" s="1">
        <f t="shared" si="23"/>
        <v>2</v>
      </c>
      <c r="W101" s="1">
        <f t="shared" si="24"/>
        <v>-6.435643564356397E-2</v>
      </c>
      <c r="X101" s="1">
        <f t="shared" si="25"/>
        <v>0.44874715261958986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Rohan Shravan</cp:lastModifiedBy>
  <dcterms:created xsi:type="dcterms:W3CDTF">2023-07-29T02:24:45Z</dcterms:created>
  <dcterms:modified xsi:type="dcterms:W3CDTF">2023-07-29T03:22:49Z</dcterms:modified>
</cp:coreProperties>
</file>