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30" windowWidth="19815" windowHeight="7365" tabRatio="788"/>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_xlnm.Print_Area" localSheetId="0">'Hazard Analysis and Risk Assess'!$A$1:$V$16</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4525"/>
</workbook>
</file>

<file path=xl/calcChain.xml><?xml version="1.0" encoding="utf-8"?>
<calcChain xmlns="http://schemas.openxmlformats.org/spreadsheetml/2006/main">
  <c r="E23" i="5" l="1"/>
  <c r="E22" i="5"/>
  <c r="E21" i="5"/>
  <c r="E20" i="5"/>
  <c r="E15" i="5"/>
  <c r="E14" i="5"/>
  <c r="E13" i="5"/>
  <c r="E12" i="5"/>
  <c r="E7" i="5"/>
  <c r="E6" i="5"/>
  <c r="E5" i="5"/>
  <c r="E4" i="5"/>
  <c r="E3" i="5"/>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59" i="3"/>
  <c r="A59" i="3"/>
  <c r="D58" i="3"/>
  <c r="A58" i="3"/>
  <c r="D57" i="3"/>
  <c r="A57" i="3"/>
  <c r="D56" i="3"/>
  <c r="A56" i="3"/>
  <c r="D55" i="3"/>
  <c r="A55" i="3"/>
  <c r="D54" i="3"/>
  <c r="A54" i="3"/>
  <c r="D53" i="3"/>
  <c r="A53" i="3"/>
  <c r="D52" i="3"/>
  <c r="A52" i="3"/>
  <c r="D51" i="3"/>
  <c r="A51" i="3"/>
  <c r="D46" i="3"/>
  <c r="A46" i="3"/>
  <c r="D45" i="3"/>
  <c r="A45" i="3"/>
  <c r="D44" i="3"/>
  <c r="A44" i="3"/>
  <c r="D39" i="3"/>
  <c r="A39" i="3"/>
  <c r="D38" i="3"/>
  <c r="A38" i="3"/>
  <c r="D37" i="3"/>
  <c r="A37" i="3"/>
  <c r="D36" i="3"/>
  <c r="A36" i="3"/>
  <c r="D35" i="3"/>
  <c r="A35" i="3"/>
  <c r="D34" i="3"/>
  <c r="A34" i="3"/>
  <c r="D33" i="3"/>
  <c r="A33" i="3"/>
  <c r="D28" i="3"/>
  <c r="A28" i="3"/>
  <c r="D27" i="3"/>
  <c r="A27" i="3"/>
  <c r="D26" i="3"/>
  <c r="A26" i="3"/>
  <c r="D25" i="3"/>
  <c r="A25" i="3"/>
  <c r="D24" i="3"/>
  <c r="A24" i="3"/>
  <c r="D23" i="3"/>
  <c r="A23" i="3"/>
  <c r="D22" i="3"/>
  <c r="A22" i="3"/>
  <c r="D21" i="3"/>
  <c r="A21" i="3"/>
  <c r="D20" i="3"/>
  <c r="A20" i="3"/>
  <c r="D19" i="3"/>
  <c r="A19" i="3"/>
  <c r="D18" i="3"/>
  <c r="A18" i="3"/>
  <c r="D13" i="3"/>
  <c r="A13" i="3"/>
  <c r="D12" i="3"/>
  <c r="A12" i="3"/>
  <c r="D11" i="3"/>
  <c r="A11" i="3"/>
  <c r="D10" i="3"/>
  <c r="A10" i="3"/>
  <c r="D9" i="3"/>
  <c r="A9" i="3"/>
  <c r="D8" i="3"/>
  <c r="A8" i="3"/>
  <c r="D7" i="3"/>
  <c r="A7" i="3"/>
  <c r="D6" i="3"/>
  <c r="A6" i="3"/>
  <c r="D5" i="3"/>
  <c r="A5" i="3"/>
</calcChain>
</file>

<file path=xl/sharedStrings.xml><?xml version="1.0" encoding="utf-8"?>
<sst xmlns="http://schemas.openxmlformats.org/spreadsheetml/2006/main" count="603" uniqueCount="296">
  <si>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</si>
  <si>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</si>
  <si>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</si>
  <si>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</si>
  <si>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</si>
  <si>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</si>
  <si>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</si>
  <si>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</si>
  <si>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</si>
  <si>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</si>
  <si>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</si>
  <si>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</si>
  <si>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</si>
  <si>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</si>
  <si>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</si>
  <si>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</si>
  <si>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</si>
  <si>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</si>
  <si>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</si>
  <si>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</si>
  <si>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</si>
  <si>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</si>
  <si>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</si>
  <si>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</si>
  <si>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</si>
  <si>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</si>
  <si>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</si>
  <si>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</si>
  <si>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</si>
  <si>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</si>
  <si>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</si>
  <si>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</si>
  <si>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</si>
  <si>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</si>
  <si>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</si>
  <si>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</si>
  <si>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</si>
  <si>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</si>
  <si>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</si>
  <si>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</si>
  <si>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</si>
  <si>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</si>
  <si>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</si>
  <si>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</si>
  <si>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</si>
  <si>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</si>
  <si>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</si>
  <si>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</si>
  <si>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</si>
  <si>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</si>
  <si>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</si>
  <si>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</si>
  <si>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</si>
  <si>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</si>
  <si>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</si>
  <si>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</si>
  <si>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</si>
  <si>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</si>
  <si>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</si>
  <si>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</si>
  <si>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</si>
  <si>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</si>
  <si>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</si>
  <si>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</si>
  <si>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</si>
  <si>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</si>
  <si>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</si>
  <si>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</si>
  <si>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</si>
  <si>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</si>
  <si>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</si>
  <si>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</si>
  <si>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</si>
  <si>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</si>
  <si>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</si>
  <si>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</si>
  <si>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</si>
  <si>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</si>
  <si>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</si>
  <si>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</si>
  <si>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</si>
  <si>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</si>
  <si>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</si>
  <si>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</si>
  <si>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</si>
  <si>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</si>
  <si>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</si>
  <si>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</si>
  <si>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</si>
  <si>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</si>
  <si>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</si>
  <si>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</si>
  <si>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</si>
  <si>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</si>
  <si>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</si>
  <si>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</si>
  <si>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</si>
  <si>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</si>
  <si>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</si>
  <si>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</si>
  <si>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</si>
  <si>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</si>
  <si>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</si>
  <si>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</si>
  <si>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</si>
  <si>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</si>
  <si>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</si>
  <si>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</si>
  <si>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</si>
  <si>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</si>
  <si>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</si>
  <si>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</si>
  <si>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</si>
  <si>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</si>
  <si>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</si>
  <si>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</si>
  <si>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</si>
  <si>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</si>
  <si>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</si>
  <si>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</si>
  <si>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</si>
  <si>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</si>
  <si>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</si>
  <si>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</si>
  <si>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</si>
  <si>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</si>
  <si>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</si>
  <si>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</si>
  <si>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</si>
  <si>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</si>
  <si>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</si>
  <si>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</si>
  <si>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</si>
  <si>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</si>
  <si>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</si>
  <si>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</si>
  <si>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</si>
  <si>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</si>
  <si>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</si>
  <si>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</si>
  <si>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</si>
  <si>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</si>
  <si>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</si>
  <si>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</si>
  <si>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</si>
  <si>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</si>
  <si>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</si>
  <si>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</si>
  <si>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</si>
  <si>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</si>
  <si>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</si>
  <si>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</si>
  <si>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</si>
  <si>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</si>
  <si>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</si>
  <si>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</si>
  <si>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</si>
  <si>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</si>
  <si>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</si>
  <si>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</si>
  <si>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</si>
  <si>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</si>
  <si>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</si>
  <si>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</si>
  <si>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</si>
  <si>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</si>
  <si>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</si>
  <si>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</si>
  <si>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</si>
  <si>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</si>
  <si>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</si>
  <si>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</si>
  <si>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</si>
  <si>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</si>
  <si>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</si>
  <si>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</si>
  <si>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</si>
  <si>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</si>
  <si>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</si>
  <si>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</si>
  <si>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</si>
  <si>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</si>
  <si>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</si>
  <si>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</si>
  <si>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</si>
  <si>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</si>
  <si>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</si>
  <si>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</si>
  <si>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</si>
  <si>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</si>
  <si>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</si>
  <si>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</si>
  <si>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</si>
  <si>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</si>
  <si>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</si>
  <si>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</si>
  <si>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</si>
  <si>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</si>
  <si>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</si>
  <si>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</si>
  <si>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</si>
  <si>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</si>
  <si>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</si>
  <si>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</si>
  <si>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</si>
  <si>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</si>
  <si>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</si>
  <si>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</si>
  <si>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</si>
  <si>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</si>
  <si>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</si>
  <si>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</si>
  <si>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</si>
  <si>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</si>
  <si>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</si>
  <si>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</si>
  <si>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</si>
  <si>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</si>
  <si>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</si>
  <si>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</si>
  <si>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</si>
  <si>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</si>
  <si>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</si>
  <si>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</si>
  <si>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</si>
  <si>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</si>
  <si>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</si>
  <si>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</si>
  <si>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</si>
  <si>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</si>
  <si>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</si>
  <si>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</si>
  <si>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</si>
  <si>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</si>
  <si>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</si>
  <si>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</si>
  <si>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</si>
  <si>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</si>
  <si>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</si>
  <si>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</si>
  <si>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</si>
  <si>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</si>
  <si>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</si>
  <si>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</si>
  <si>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</si>
  <si>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</si>
  <si>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</si>
  <si>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</si>
  <si>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</si>
  <si>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</si>
  <si>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</si>
  <si>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OS04 - Highway</t>
  </si>
  <si>
    <t>EN06 - Rain (slippery road)</t>
  </si>
  <si>
    <t>Normal driving on a highway during rain
(slippery road) with high speed and
correctly used system.</t>
  </si>
  <si>
    <t>Lane Departure
Warning (LDW)
function shall apply
an oscillating
steering torque to
provide the driver
with haptic feedback</t>
  </si>
  <si>
    <t>DV04 - Actor
effect is too
much</t>
  </si>
  <si>
    <t>The Lane Departure
Warning function applies
an oscillating torgue with
very high torque (above
limit.)</t>
  </si>
  <si>
    <t>EV00 - Collition with
other vehicle.</t>
  </si>
  <si>
    <t>High haptic feedback can affect
driver's ability to steer as
intented. The driver loose
control and could collide with
another vehicle or side of the
road.</t>
  </si>
  <si>
    <t>The Lane Departure Warning
function applies an oscillating
torgue with very high torque
(above limit.)</t>
  </si>
  <si>
    <t>E3 - Medium
probability</t>
  </si>
  <si>
    <t>Driving on a highway with rain
could happen between 1% and
10% of the time operating the
vehicle.</t>
  </si>
  <si>
    <t>S3 - Life-threatening or
fatal injuries</t>
  </si>
  <si>
    <t>Collitions at high
speed could cause
fatal injuries.</t>
  </si>
  <si>
    <t>C3 - Difficult to control
or uncontrollable</t>
  </si>
  <si>
    <t>It is difficult to stay calm and react properly
when the steering well is moving too much.</t>
  </si>
  <si>
    <t>The oscillating steering torque from the
Lane Departure Warning function shall
be limited.</t>
  </si>
  <si>
    <t>OS03 - Country Road</t>
  </si>
  <si>
    <t>IU02 - Incorrectly used</t>
  </si>
  <si>
    <t>Normal driving on a country road during
normal conditions with high speed and
incorrectly used system.</t>
  </si>
  <si>
    <t>DV03 -
Function is
always
activated</t>
  </si>
  <si>
    <t>Lane Keeping function is
always activated</t>
  </si>
  <si>
    <t>Driver use the function as if the
car was a self-driving car and
loose driving attention.</t>
  </si>
  <si>
    <t>The driver do not use the
function properly.</t>
  </si>
  <si>
    <t>E2 - Low
probability</t>
  </si>
  <si>
    <t>The conviation beween driving
at a country road and misusing
system should not happen
oftern. Less than 1% of the time
operating the vehicle.</t>
  </si>
  <si>
    <t>When the driver loose focus on driving, it is
difficult to re-focus in the case of inmminent
collition.</t>
  </si>
  <si>
    <t>The Lane Keeping Assistance function
shall be time limited, and additional
steering torque shall end after a given
time interval so the driver cannot
misuse the system for autonomous
driving.</t>
  </si>
  <si>
    <t>Normal driving on a highway during
normal conditions with high speed and
correctly used system.</t>
  </si>
  <si>
    <t>Lane Keeping
Assistance (LKA)
function shall apply
the steering torque
when active in order
to stay in ego lane</t>
  </si>
  <si>
    <t>DV02 -
Function
unexpectedly
activated</t>
  </si>
  <si>
    <t>DV07 - Actor action too late</t>
  </si>
  <si>
    <t>The camera sensor stop
working and the Lane
Departure Warning
function continue to be
activated.</t>
  </si>
  <si>
    <t>The Lane Departure Warning
continue to be activated and
start executing random torque to
the steering wheel making the
driver to loose control with
potential collition with other
vehicle.</t>
  </si>
  <si>
    <t>The Lane Departure Warning
start acting randomly when
the camera sensor is not
working.</t>
  </si>
  <si>
    <t>Collitions at high
speed could cause
fatal injuries</t>
  </si>
  <si>
    <t>When the driver loose control of the vechicle is
very difficult to realize the situation and act
accordently.</t>
  </si>
  <si>
    <t>The Lane Departure Warning function
shall be deactivated when the camera
sensor stop working.</t>
  </si>
  <si>
    <t>The LKA applies the torque
too late and thus the car gets
off ego lane.</t>
  </si>
  <si>
    <t>The driver expects the LKA to react
in time and help him driving safely at
all times.A slow reaction of the
LKA can surprise the driver and
results in side collisions.</t>
  </si>
  <si>
    <t>The LKA function reacts too late.</t>
  </si>
  <si>
    <t>OS05 - Mountain Pass</t>
  </si>
  <si>
    <t>Normal driving on a Mountain Pass during
normal conditions with high speed and
correctly used system.</t>
  </si>
  <si>
    <t>Driving on a mountain side once a month or more often for
an average driver</t>
  </si>
  <si>
    <t>Collitions at high
speed could cause
fatal injuries at mountain side.</t>
  </si>
  <si>
    <t>The LKA function shall always react on time
or inform the driver that it has a malfunction
and turns itself off.</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</si>
</sst>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83">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6" fillId="0" borderId="0" xfId="0" applyFont="1" applyAlignment="1">
      <alignment horizontal="left" vertical="top"/>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2" fillId="0" borderId="0" xfId="0" applyFont="1" applyAlignment="1">
      <alignment horizontal="center" wrapText="1"/>
    </xf>
    <xf numFmtId="0" fontId="0" fillId="0" borderId="0" xfId="0" applyFont="1" applyAlignment="1">
      <alignment wrapText="1"/>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0" fontId="3" fillId="0" borderId="15" xfId="0" applyFont="1" applyBorder="1" applyAlignment="1">
      <alignment horizontal="lef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view="pageBreakPreview" zoomScale="60" zoomScaleNormal="100" workbookViewId="0">
      <selection activeCell="S2" sqref="S2"/>
    </sheetView>
  </sheetViews>
  <sheetFormatPr defaultColWidth="14.42578125" defaultRowHeight="15.75" customHeight="1" x14ac:dyDescent="0.2"/>
  <cols>
    <col min="2" max="2" width="22.140625" customWidth="1"/>
    <col min="3" max="3" width="19" customWidth="1"/>
    <col min="4" max="4" width="23.7109375" customWidth="1"/>
    <col min="5"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64"/>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1" t="s">
        <v>14</v>
      </c>
      <c r="C10" s="70"/>
      <c r="D10" s="70"/>
      <c r="E10" s="70"/>
      <c r="F10" s="70"/>
      <c r="G10" s="70"/>
      <c r="H10" s="70"/>
      <c r="I10" s="72" t="s">
        <v>27</v>
      </c>
      <c r="J10" s="70"/>
      <c r="K10" s="70"/>
      <c r="L10" s="70"/>
      <c r="M10" s="70"/>
      <c r="N10" s="70"/>
      <c r="O10" s="72" t="s">
        <v>33</v>
      </c>
      <c r="P10" s="70"/>
      <c r="Q10" s="70"/>
      <c r="R10" s="70"/>
      <c r="S10" s="70"/>
      <c r="T10" s="70"/>
      <c r="U10" s="69" t="s">
        <v>34</v>
      </c>
      <c r="V10" s="70"/>
      <c r="W10" s="13"/>
      <c r="X10" s="13"/>
      <c r="Y10" s="13"/>
      <c r="Z10" s="13"/>
      <c r="AA10" s="13"/>
      <c r="AB10" s="13"/>
    </row>
    <row r="11" spans="1:28"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x14ac:dyDescent="0.2">
      <c r="A12" s="25" t="s">
        <v>59</v>
      </c>
      <c r="B12" s="26" t="s">
        <v>104</v>
      </c>
      <c r="C12" s="26" t="s">
        <v>251</v>
      </c>
      <c r="D12" s="27" t="s">
        <v>252</v>
      </c>
      <c r="E12" s="26" t="s">
        <v>163</v>
      </c>
      <c r="F12" s="26"/>
      <c r="G12" s="26" t="s">
        <v>108</v>
      </c>
      <c r="H12" s="26" t="s">
        <v>253</v>
      </c>
      <c r="I12" s="26" t="s">
        <v>86</v>
      </c>
      <c r="J12" s="68" t="s">
        <v>255</v>
      </c>
      <c r="K12" s="65" t="s">
        <v>256</v>
      </c>
      <c r="L12" s="26" t="s">
        <v>257</v>
      </c>
      <c r="M12" s="26" t="s">
        <v>258</v>
      </c>
      <c r="N12" s="28" t="s">
        <v>259</v>
      </c>
      <c r="O12" s="26" t="s">
        <v>260</v>
      </c>
      <c r="P12" s="26" t="s">
        <v>261</v>
      </c>
      <c r="Q12" s="26" t="s">
        <v>262</v>
      </c>
      <c r="R12" s="26" t="s">
        <v>263</v>
      </c>
      <c r="S12" s="26" t="s">
        <v>264</v>
      </c>
      <c r="T12" s="26" t="s">
        <v>265</v>
      </c>
      <c r="U12" s="25" t="s">
        <v>249</v>
      </c>
      <c r="V12" s="30" t="s">
        <v>266</v>
      </c>
      <c r="W12" s="32"/>
      <c r="X12" s="32"/>
      <c r="Y12" s="32"/>
      <c r="Z12" s="33"/>
      <c r="AA12" s="33"/>
      <c r="AB12" s="33"/>
    </row>
    <row r="13" spans="1:28" ht="12.75" customHeight="1" x14ac:dyDescent="0.2">
      <c r="A13" s="25" t="s">
        <v>91</v>
      </c>
      <c r="B13" s="26" t="s">
        <v>104</v>
      </c>
      <c r="C13" s="26" t="s">
        <v>267</v>
      </c>
      <c r="D13" s="26" t="s">
        <v>106</v>
      </c>
      <c r="E13" s="26" t="s">
        <v>163</v>
      </c>
      <c r="F13" s="26"/>
      <c r="G13" s="26" t="s">
        <v>268</v>
      </c>
      <c r="H13" s="26" t="s">
        <v>269</v>
      </c>
      <c r="I13" s="26" t="s">
        <v>92</v>
      </c>
      <c r="J13" s="26" t="s">
        <v>270</v>
      </c>
      <c r="K13" s="26" t="s">
        <v>271</v>
      </c>
      <c r="L13" s="26" t="s">
        <v>257</v>
      </c>
      <c r="M13" s="26" t="s">
        <v>272</v>
      </c>
      <c r="N13" s="26" t="s">
        <v>273</v>
      </c>
      <c r="O13" s="26" t="s">
        <v>274</v>
      </c>
      <c r="P13" s="26" t="s">
        <v>275</v>
      </c>
      <c r="Q13" s="26" t="s">
        <v>262</v>
      </c>
      <c r="R13" s="26" t="s">
        <v>263</v>
      </c>
      <c r="S13" s="26" t="s">
        <v>264</v>
      </c>
      <c r="T13" s="26" t="s">
        <v>276</v>
      </c>
      <c r="U13" s="25" t="s">
        <v>172</v>
      </c>
      <c r="V13" s="30" t="s">
        <v>277</v>
      </c>
      <c r="W13" s="32"/>
      <c r="X13" s="32"/>
      <c r="Y13" s="32"/>
      <c r="Z13" s="33"/>
      <c r="AA13" s="33"/>
      <c r="AB13" s="33"/>
    </row>
    <row r="14" spans="1:28" ht="12.75" customHeight="1" x14ac:dyDescent="0.2">
      <c r="A14" s="24" t="s">
        <v>93</v>
      </c>
      <c r="B14" s="26" t="s">
        <v>104</v>
      </c>
      <c r="C14" s="26" t="s">
        <v>251</v>
      </c>
      <c r="D14" s="26" t="s">
        <v>106</v>
      </c>
      <c r="E14" s="26" t="s">
        <v>163</v>
      </c>
      <c r="F14" s="24"/>
      <c r="G14" s="26" t="s">
        <v>108</v>
      </c>
      <c r="H14" s="26" t="s">
        <v>278</v>
      </c>
      <c r="I14" s="66" t="s">
        <v>254</v>
      </c>
      <c r="J14" s="66" t="s">
        <v>280</v>
      </c>
      <c r="K14" s="66" t="s">
        <v>282</v>
      </c>
      <c r="L14" s="26" t="s">
        <v>257</v>
      </c>
      <c r="M14" s="66" t="s">
        <v>283</v>
      </c>
      <c r="N14" s="66" t="s">
        <v>284</v>
      </c>
      <c r="O14" s="66" t="s">
        <v>260</v>
      </c>
      <c r="P14" s="66" t="s">
        <v>261</v>
      </c>
      <c r="Q14" s="66" t="s">
        <v>262</v>
      </c>
      <c r="R14" s="66" t="s">
        <v>285</v>
      </c>
      <c r="S14" s="66" t="s">
        <v>264</v>
      </c>
      <c r="T14" s="66" t="s">
        <v>286</v>
      </c>
      <c r="U14" s="24" t="s">
        <v>249</v>
      </c>
      <c r="V14" s="67" t="s">
        <v>287</v>
      </c>
      <c r="W14" s="31"/>
      <c r="X14" s="31"/>
      <c r="Y14" s="31"/>
      <c r="Z14" s="23"/>
      <c r="AA14" s="23"/>
      <c r="AB14" s="23"/>
    </row>
    <row r="15" spans="1:28" ht="12.75" customHeight="1" x14ac:dyDescent="0.2">
      <c r="A15" s="24" t="s">
        <v>94</v>
      </c>
      <c r="B15" s="26" t="s">
        <v>104</v>
      </c>
      <c r="C15" s="12" t="s">
        <v>291</v>
      </c>
      <c r="D15" s="26" t="s">
        <v>106</v>
      </c>
      <c r="E15" s="26" t="s">
        <v>163</v>
      </c>
      <c r="F15" s="24"/>
      <c r="G15" s="26" t="s">
        <v>108</v>
      </c>
      <c r="H15" s="66" t="s">
        <v>292</v>
      </c>
      <c r="I15" s="66" t="s">
        <v>279</v>
      </c>
      <c r="J15" s="66" t="s">
        <v>281</v>
      </c>
      <c r="K15" s="66" t="s">
        <v>288</v>
      </c>
      <c r="L15" s="26" t="s">
        <v>257</v>
      </c>
      <c r="M15" s="66" t="s">
        <v>289</v>
      </c>
      <c r="N15" s="66" t="s">
        <v>290</v>
      </c>
      <c r="O15" s="26" t="s">
        <v>274</v>
      </c>
      <c r="P15" s="66" t="s">
        <v>293</v>
      </c>
      <c r="Q15" s="66" t="s">
        <v>262</v>
      </c>
      <c r="R15" s="66" t="s">
        <v>294</v>
      </c>
      <c r="S15" s="66" t="s">
        <v>264</v>
      </c>
      <c r="T15" s="66" t="s">
        <v>286</v>
      </c>
      <c r="U15" s="25" t="s">
        <v>172</v>
      </c>
      <c r="V15" s="29" t="s">
        <v>295</v>
      </c>
      <c r="W15" s="31"/>
      <c r="X15" s="31"/>
      <c r="Y15" s="31"/>
      <c r="Z15" s="23"/>
      <c r="AA15" s="23"/>
      <c r="AB15" s="23"/>
    </row>
  </sheetData>
  <mergeCells count="4">
    <mergeCell ref="U10:V10"/>
    <mergeCell ref="B10:H10"/>
    <mergeCell ref="I10:N10"/>
    <mergeCell ref="O10:T10"/>
  </mergeCells>
  <pageMargins left="0.7" right="0.7" top="0.75" bottom="0.75" header="0.3" footer="0.3"/>
  <pageSetup scale="22" orientation="portrait" r:id="rId1"/>
  <colBreaks count="1" manualBreakCount="1">
    <brk id="14" max="1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1" t="s">
        <v>14</v>
      </c>
      <c r="D4" s="70"/>
      <c r="E4" s="70"/>
      <c r="F4" s="70"/>
      <c r="G4" s="70"/>
      <c r="H4" s="70"/>
      <c r="I4" s="73"/>
      <c r="J4" s="72" t="s">
        <v>27</v>
      </c>
      <c r="K4" s="70"/>
      <c r="L4" s="70"/>
      <c r="M4" s="70"/>
      <c r="N4" s="70"/>
      <c r="O4" s="73"/>
      <c r="P4" s="72" t="s">
        <v>33</v>
      </c>
      <c r="Q4" s="70"/>
      <c r="R4" s="70"/>
      <c r="S4" s="70"/>
      <c r="T4" s="70"/>
      <c r="U4" s="73"/>
      <c r="V4" s="69" t="s">
        <v>34</v>
      </c>
      <c r="W4" s="73"/>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9" t="s">
        <v>82</v>
      </c>
      <c r="X6" s="31"/>
      <c r="Y6" s="31"/>
      <c r="Z6" s="31"/>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1" t="s">
        <v>98</v>
      </c>
      <c r="D12" s="70"/>
      <c r="E12" s="70"/>
      <c r="F12" s="70"/>
      <c r="G12" s="70"/>
      <c r="H12" s="70"/>
      <c r="I12" s="70"/>
      <c r="J12" s="72" t="s">
        <v>27</v>
      </c>
      <c r="K12" s="70"/>
      <c r="L12" s="70"/>
      <c r="M12" s="70"/>
      <c r="N12" s="70"/>
      <c r="O12" s="70"/>
      <c r="P12" s="72" t="s">
        <v>33</v>
      </c>
      <c r="Q12" s="70"/>
      <c r="R12" s="70"/>
      <c r="S12" s="70"/>
      <c r="T12" s="70"/>
      <c r="U12" s="70"/>
      <c r="V12" s="69" t="s">
        <v>34</v>
      </c>
      <c r="W12" s="70"/>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9" t="s">
        <v>113</v>
      </c>
      <c r="X14" s="31"/>
      <c r="Y14" s="31"/>
      <c r="Z14" s="31"/>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9" t="s">
        <v>113</v>
      </c>
      <c r="X15" s="31"/>
      <c r="Y15" s="31"/>
      <c r="Z15" s="31"/>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9" t="s">
        <v>113</v>
      </c>
      <c r="X16" s="31"/>
      <c r="Y16" s="31"/>
      <c r="Z16" s="31"/>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9" t="s">
        <v>113</v>
      </c>
      <c r="X17" s="31"/>
      <c r="Y17" s="31"/>
      <c r="Z17" s="31"/>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9" t="s">
        <v>113</v>
      </c>
      <c r="X18" s="31"/>
      <c r="Y18" s="31"/>
      <c r="Z18" s="31"/>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3" workbookViewId="0">
      <selection activeCell="B22" sqref="B22"/>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10" sqref="B10"/>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4"/>
      <c r="B1" s="35"/>
      <c r="C1" s="35"/>
      <c r="D1" s="35"/>
      <c r="E1" s="35"/>
      <c r="F1" s="35"/>
      <c r="G1" s="35"/>
      <c r="H1" s="35"/>
      <c r="I1" s="35"/>
      <c r="J1" s="35"/>
      <c r="K1" s="35"/>
      <c r="L1" s="35"/>
      <c r="M1" s="35"/>
      <c r="N1" s="35"/>
      <c r="O1" s="35"/>
      <c r="P1" s="35"/>
      <c r="Q1" s="35"/>
      <c r="R1" s="35"/>
      <c r="S1" s="35"/>
      <c r="T1" s="35"/>
      <c r="U1" s="35"/>
      <c r="V1" s="35"/>
      <c r="W1" s="35"/>
      <c r="X1" s="35"/>
      <c r="Y1" s="35"/>
      <c r="Z1" s="35"/>
    </row>
    <row r="2" spans="1:26" ht="15.75" customHeight="1" x14ac:dyDescent="0.2">
      <c r="A2" s="5" t="s">
        <v>43</v>
      </c>
      <c r="B2" s="3"/>
      <c r="C2" s="3"/>
      <c r="D2" s="3"/>
      <c r="E2" s="35"/>
      <c r="F2" s="35"/>
      <c r="G2" s="35"/>
      <c r="H2" s="35"/>
      <c r="I2" s="35"/>
      <c r="J2" s="35"/>
      <c r="K2" s="35"/>
      <c r="L2" s="35"/>
      <c r="M2" s="35"/>
      <c r="N2" s="35"/>
      <c r="O2" s="35"/>
      <c r="P2" s="35"/>
      <c r="Q2" s="35"/>
      <c r="R2" s="35"/>
      <c r="S2" s="35"/>
      <c r="T2" s="35"/>
      <c r="U2" s="35"/>
      <c r="V2" s="35"/>
      <c r="W2" s="35"/>
      <c r="X2" s="35"/>
      <c r="Y2" s="35"/>
      <c r="Z2" s="35"/>
    </row>
    <row r="3" spans="1:26" ht="15.75" customHeight="1" x14ac:dyDescent="0.2">
      <c r="A3" s="7" t="s">
        <v>4</v>
      </c>
      <c r="B3" s="8" t="s">
        <v>135</v>
      </c>
      <c r="C3" s="8" t="s">
        <v>6</v>
      </c>
      <c r="D3" s="8" t="s">
        <v>7</v>
      </c>
      <c r="E3" s="35"/>
      <c r="F3" s="35"/>
      <c r="G3" s="35"/>
      <c r="H3" s="35"/>
      <c r="I3" s="35"/>
      <c r="J3" s="35"/>
      <c r="K3" s="35"/>
      <c r="L3" s="35"/>
      <c r="M3" s="35"/>
      <c r="N3" s="35"/>
      <c r="O3" s="35"/>
      <c r="P3" s="35"/>
      <c r="Q3" s="35"/>
      <c r="R3" s="35"/>
      <c r="S3" s="35"/>
      <c r="T3" s="35"/>
      <c r="U3" s="35"/>
      <c r="V3" s="35"/>
      <c r="W3" s="35"/>
      <c r="X3" s="35"/>
      <c r="Y3" s="35"/>
      <c r="Z3" s="35"/>
    </row>
    <row r="4" spans="1:26" ht="15.75" customHeight="1" x14ac:dyDescent="0.2">
      <c r="A4" s="10" t="str">
        <f t="shared" ref="A4:A23" si="0">"DV" &amp; TEXT(ROW()-ROW($A$3), "00")</f>
        <v>DV01</v>
      </c>
      <c r="B4" s="12" t="s">
        <v>69</v>
      </c>
      <c r="C4" s="12" t="s">
        <v>136</v>
      </c>
      <c r="D4" s="15" t="str">
        <f t="shared" ref="D4:D23" si="1">$A4 &amp; " - " &amp; $B4</f>
        <v>DV01 - Function not activated</v>
      </c>
      <c r="E4" s="35"/>
      <c r="F4" s="35"/>
      <c r="G4" s="35"/>
      <c r="H4" s="35"/>
      <c r="I4" s="35"/>
      <c r="J4" s="35"/>
      <c r="K4" s="35"/>
      <c r="L4" s="35"/>
      <c r="M4" s="35"/>
      <c r="N4" s="35"/>
      <c r="O4" s="35"/>
      <c r="P4" s="35"/>
      <c r="Q4" s="35"/>
      <c r="R4" s="35"/>
      <c r="S4" s="35"/>
      <c r="T4" s="35"/>
      <c r="U4" s="35"/>
      <c r="V4" s="35"/>
      <c r="W4" s="35"/>
      <c r="X4" s="35"/>
      <c r="Y4" s="35"/>
      <c r="Z4" s="35"/>
    </row>
    <row r="5" spans="1:26" ht="15.75" customHeight="1" x14ac:dyDescent="0.2">
      <c r="A5" s="10" t="str">
        <f t="shared" si="0"/>
        <v>DV02</v>
      </c>
      <c r="B5" s="12" t="s">
        <v>139</v>
      </c>
      <c r="C5" s="12" t="s">
        <v>136</v>
      </c>
      <c r="D5" s="15" t="str">
        <f t="shared" si="1"/>
        <v>DV02 - Function unexpectedly activated</v>
      </c>
      <c r="E5" s="35"/>
      <c r="F5" s="35"/>
      <c r="G5" s="35"/>
      <c r="H5" s="35"/>
      <c r="I5" s="35"/>
      <c r="J5" s="35"/>
      <c r="K5" s="35"/>
      <c r="L5" s="35"/>
      <c r="M5" s="35"/>
      <c r="N5" s="35"/>
      <c r="O5" s="35"/>
      <c r="P5" s="35"/>
      <c r="Q5" s="35"/>
      <c r="R5" s="35"/>
      <c r="S5" s="35"/>
      <c r="T5" s="35"/>
      <c r="U5" s="35"/>
      <c r="V5" s="35"/>
      <c r="W5" s="35"/>
      <c r="X5" s="35"/>
      <c r="Y5" s="35"/>
      <c r="Z5" s="35"/>
    </row>
    <row r="6" spans="1:26" ht="15.75" customHeight="1" x14ac:dyDescent="0.2">
      <c r="A6" s="10" t="str">
        <f t="shared" si="0"/>
        <v>DV03</v>
      </c>
      <c r="B6" s="12" t="s">
        <v>140</v>
      </c>
      <c r="C6" s="12" t="s">
        <v>136</v>
      </c>
      <c r="D6" s="15" t="str">
        <f t="shared" si="1"/>
        <v>DV03 - Function always activated</v>
      </c>
      <c r="E6" s="35"/>
      <c r="F6" s="35"/>
      <c r="G6" s="35"/>
      <c r="H6" s="35"/>
      <c r="I6" s="35"/>
      <c r="J6" s="35"/>
      <c r="K6" s="35"/>
      <c r="L6" s="35"/>
      <c r="M6" s="35"/>
      <c r="N6" s="35"/>
      <c r="O6" s="35"/>
      <c r="P6" s="35"/>
      <c r="Q6" s="35"/>
      <c r="R6" s="35"/>
      <c r="S6" s="35"/>
      <c r="T6" s="35"/>
      <c r="U6" s="35"/>
      <c r="V6" s="35"/>
      <c r="W6" s="35"/>
      <c r="X6" s="35"/>
      <c r="Y6" s="35"/>
      <c r="Z6" s="35"/>
    </row>
    <row r="7" spans="1:26" ht="15.75" customHeight="1" x14ac:dyDescent="0.2">
      <c r="A7" s="10" t="str">
        <f t="shared" si="0"/>
        <v>DV04</v>
      </c>
      <c r="B7" s="12" t="s">
        <v>142</v>
      </c>
      <c r="C7" s="12" t="s">
        <v>143</v>
      </c>
      <c r="D7" s="15" t="str">
        <f t="shared" si="1"/>
        <v>DV04 - Actor effect is too much</v>
      </c>
      <c r="E7" s="35"/>
      <c r="F7" s="35"/>
      <c r="G7" s="35"/>
      <c r="H7" s="35"/>
      <c r="I7" s="35"/>
      <c r="J7" s="35"/>
      <c r="K7" s="35"/>
      <c r="L7" s="35"/>
      <c r="M7" s="35"/>
      <c r="N7" s="35"/>
      <c r="O7" s="35"/>
      <c r="P7" s="35"/>
      <c r="Q7" s="35"/>
      <c r="R7" s="35"/>
      <c r="S7" s="35"/>
      <c r="T7" s="35"/>
      <c r="U7" s="35"/>
      <c r="V7" s="35"/>
      <c r="W7" s="35"/>
      <c r="X7" s="35"/>
      <c r="Y7" s="35"/>
      <c r="Z7" s="35"/>
    </row>
    <row r="8" spans="1:26" ht="15.75" customHeight="1" x14ac:dyDescent="0.2">
      <c r="A8" s="10" t="str">
        <f t="shared" si="0"/>
        <v>DV05</v>
      </c>
      <c r="B8" s="12" t="s">
        <v>145</v>
      </c>
      <c r="C8" s="12" t="s">
        <v>143</v>
      </c>
      <c r="D8" s="15" t="str">
        <f t="shared" si="1"/>
        <v>DV05 - Actor effect is too less</v>
      </c>
      <c r="E8" s="35"/>
      <c r="F8" s="35"/>
      <c r="G8" s="35"/>
      <c r="H8" s="35"/>
      <c r="I8" s="35"/>
      <c r="J8" s="35"/>
      <c r="K8" s="35"/>
      <c r="L8" s="35"/>
      <c r="M8" s="35"/>
      <c r="N8" s="35"/>
      <c r="O8" s="35"/>
      <c r="P8" s="35"/>
      <c r="Q8" s="35"/>
      <c r="R8" s="35"/>
      <c r="S8" s="35"/>
      <c r="T8" s="35"/>
      <c r="U8" s="35"/>
      <c r="V8" s="35"/>
      <c r="W8" s="35"/>
      <c r="X8" s="35"/>
      <c r="Y8" s="35"/>
      <c r="Z8" s="35"/>
    </row>
    <row r="9" spans="1:26" ht="15.75" customHeight="1" x14ac:dyDescent="0.2">
      <c r="A9" s="10" t="str">
        <f t="shared" si="0"/>
        <v>DV06</v>
      </c>
      <c r="B9" s="12" t="s">
        <v>146</v>
      </c>
      <c r="C9" s="12" t="s">
        <v>147</v>
      </c>
      <c r="D9" s="15" t="str">
        <f t="shared" si="1"/>
        <v>DV06 - Actor action too early</v>
      </c>
      <c r="E9" s="35"/>
      <c r="F9" s="35"/>
      <c r="G9" s="35"/>
      <c r="H9" s="35"/>
      <c r="I9" s="35"/>
      <c r="J9" s="35"/>
      <c r="K9" s="35"/>
      <c r="L9" s="35"/>
      <c r="M9" s="35"/>
      <c r="N9" s="35"/>
      <c r="O9" s="35"/>
      <c r="P9" s="35"/>
      <c r="Q9" s="35"/>
      <c r="R9" s="35"/>
      <c r="S9" s="35"/>
      <c r="T9" s="35"/>
      <c r="U9" s="35"/>
      <c r="V9" s="35"/>
      <c r="W9" s="35"/>
      <c r="X9" s="35"/>
      <c r="Y9" s="35"/>
      <c r="Z9" s="35"/>
    </row>
    <row r="10" spans="1:26" ht="15.75" customHeight="1" x14ac:dyDescent="0.2">
      <c r="A10" s="10" t="str">
        <f t="shared" si="0"/>
        <v>DV07</v>
      </c>
      <c r="B10" s="12" t="s">
        <v>149</v>
      </c>
      <c r="C10" s="12" t="s">
        <v>147</v>
      </c>
      <c r="D10" s="15" t="str">
        <f t="shared" si="1"/>
        <v>DV07 - Actor action too late</v>
      </c>
      <c r="E10" s="35"/>
      <c r="F10" s="35"/>
      <c r="G10" s="35"/>
      <c r="H10" s="35"/>
      <c r="I10" s="35"/>
      <c r="J10" s="35"/>
      <c r="K10" s="35"/>
      <c r="L10" s="35"/>
      <c r="M10" s="35"/>
      <c r="N10" s="35"/>
      <c r="O10" s="35"/>
      <c r="P10" s="35"/>
      <c r="Q10" s="35"/>
      <c r="R10" s="35"/>
      <c r="S10" s="35"/>
      <c r="T10" s="35"/>
      <c r="U10" s="35"/>
      <c r="V10" s="35"/>
      <c r="W10" s="35"/>
      <c r="X10" s="35"/>
      <c r="Y10" s="35"/>
      <c r="Z10" s="35"/>
    </row>
    <row r="11" spans="1:26" ht="15.75" customHeight="1" x14ac:dyDescent="0.2">
      <c r="A11" s="10" t="str">
        <f t="shared" si="0"/>
        <v>DV08</v>
      </c>
      <c r="B11" s="12" t="s">
        <v>151</v>
      </c>
      <c r="C11" s="12" t="s">
        <v>152</v>
      </c>
      <c r="D11" s="15" t="str">
        <f t="shared" si="1"/>
        <v>DV08 - Actor action before</v>
      </c>
      <c r="E11" s="35"/>
      <c r="F11" s="35"/>
      <c r="G11" s="35"/>
      <c r="H11" s="35"/>
      <c r="I11" s="35"/>
      <c r="J11" s="35"/>
      <c r="K11" s="35"/>
      <c r="L11" s="35"/>
      <c r="M11" s="35"/>
      <c r="N11" s="35"/>
      <c r="O11" s="35"/>
      <c r="P11" s="35"/>
      <c r="Q11" s="35"/>
      <c r="R11" s="35"/>
      <c r="S11" s="35"/>
      <c r="T11" s="35"/>
      <c r="U11" s="35"/>
      <c r="V11" s="35"/>
      <c r="W11" s="35"/>
      <c r="X11" s="35"/>
      <c r="Y11" s="35"/>
      <c r="Z11" s="35"/>
    </row>
    <row r="12" spans="1:26" ht="15.75" customHeight="1" x14ac:dyDescent="0.2">
      <c r="A12" s="10" t="str">
        <f t="shared" si="0"/>
        <v>DV09</v>
      </c>
      <c r="B12" s="12" t="s">
        <v>154</v>
      </c>
      <c r="C12" s="12" t="s">
        <v>152</v>
      </c>
      <c r="D12" s="15" t="str">
        <f t="shared" si="1"/>
        <v>DV09 - Actor action after</v>
      </c>
      <c r="E12" s="35"/>
      <c r="F12" s="35"/>
      <c r="G12" s="35"/>
      <c r="H12" s="35"/>
      <c r="I12" s="35"/>
      <c r="J12" s="35"/>
      <c r="K12" s="35"/>
      <c r="L12" s="35"/>
      <c r="M12" s="35"/>
      <c r="N12" s="35"/>
      <c r="O12" s="35"/>
      <c r="P12" s="35"/>
      <c r="Q12" s="35"/>
      <c r="R12" s="35"/>
      <c r="S12" s="35"/>
      <c r="T12" s="35"/>
      <c r="U12" s="35"/>
      <c r="V12" s="35"/>
      <c r="W12" s="35"/>
      <c r="X12" s="35"/>
      <c r="Y12" s="35"/>
      <c r="Z12" s="35"/>
    </row>
    <row r="13" spans="1:26" ht="15.75" customHeight="1" x14ac:dyDescent="0.2">
      <c r="A13" s="10" t="str">
        <f t="shared" si="0"/>
        <v>DV10</v>
      </c>
      <c r="B13" s="12" t="s">
        <v>156</v>
      </c>
      <c r="C13" s="12" t="s">
        <v>157</v>
      </c>
      <c r="D13" s="15" t="str">
        <f t="shared" si="1"/>
        <v>DV10 - Actor effect is reverse</v>
      </c>
      <c r="E13" s="35"/>
      <c r="F13" s="35"/>
      <c r="G13" s="35"/>
      <c r="H13" s="35"/>
      <c r="I13" s="35"/>
      <c r="J13" s="35"/>
      <c r="K13" s="35"/>
      <c r="L13" s="35"/>
      <c r="M13" s="35"/>
      <c r="N13" s="35"/>
      <c r="O13" s="35"/>
      <c r="P13" s="35"/>
      <c r="Q13" s="35"/>
      <c r="R13" s="35"/>
      <c r="S13" s="35"/>
      <c r="T13" s="35"/>
      <c r="U13" s="35"/>
      <c r="V13" s="35"/>
      <c r="W13" s="35"/>
      <c r="X13" s="35"/>
      <c r="Y13" s="35"/>
      <c r="Z13" s="35"/>
    </row>
    <row r="14" spans="1:26" ht="15.75" customHeight="1" x14ac:dyDescent="0.2">
      <c r="A14" s="10" t="str">
        <f t="shared" si="0"/>
        <v>DV11</v>
      </c>
      <c r="B14" s="12" t="s">
        <v>161</v>
      </c>
      <c r="C14" s="12" t="s">
        <v>157</v>
      </c>
      <c r="D14" s="15" t="str">
        <f t="shared" si="1"/>
        <v>DV11 - Actor effect is wrong</v>
      </c>
      <c r="E14" s="35"/>
      <c r="F14" s="35"/>
      <c r="G14" s="35"/>
      <c r="H14" s="35"/>
      <c r="I14" s="35"/>
      <c r="J14" s="35"/>
      <c r="K14" s="35"/>
      <c r="L14" s="35"/>
      <c r="M14" s="35"/>
      <c r="N14" s="35"/>
      <c r="O14" s="35"/>
      <c r="P14" s="35"/>
      <c r="Q14" s="35"/>
      <c r="R14" s="35"/>
      <c r="S14" s="35"/>
      <c r="T14" s="35"/>
      <c r="U14" s="35"/>
      <c r="V14" s="35"/>
      <c r="W14" s="35"/>
      <c r="X14" s="35"/>
      <c r="Y14" s="35"/>
      <c r="Z14" s="35"/>
    </row>
    <row r="15" spans="1:26" ht="15.75" customHeight="1" x14ac:dyDescent="0.2">
      <c r="A15" s="10" t="str">
        <f t="shared" si="0"/>
        <v>DV12</v>
      </c>
      <c r="B15" s="12" t="s">
        <v>166</v>
      </c>
      <c r="C15" s="12" t="s">
        <v>143</v>
      </c>
      <c r="D15" s="15" t="str">
        <f t="shared" si="1"/>
        <v>DV12 - Sensor sensitivity is too high</v>
      </c>
      <c r="E15" s="35"/>
      <c r="F15" s="35"/>
      <c r="G15" s="35"/>
      <c r="H15" s="35"/>
      <c r="I15" s="35"/>
      <c r="J15" s="35"/>
      <c r="K15" s="35"/>
      <c r="L15" s="35"/>
      <c r="M15" s="35"/>
      <c r="N15" s="35"/>
      <c r="O15" s="35"/>
      <c r="P15" s="35"/>
      <c r="Q15" s="35"/>
      <c r="R15" s="35"/>
      <c r="S15" s="35"/>
      <c r="T15" s="35"/>
      <c r="U15" s="35"/>
      <c r="V15" s="35"/>
      <c r="W15" s="35"/>
      <c r="X15" s="35"/>
      <c r="Y15" s="35"/>
      <c r="Z15" s="35"/>
    </row>
    <row r="16" spans="1:26" ht="15.75" customHeight="1" x14ac:dyDescent="0.2">
      <c r="A16" s="10" t="str">
        <f t="shared" si="0"/>
        <v>DV13</v>
      </c>
      <c r="B16" s="12" t="s">
        <v>173</v>
      </c>
      <c r="C16" s="12" t="s">
        <v>143</v>
      </c>
      <c r="D16" s="15" t="str">
        <f t="shared" si="1"/>
        <v>DV13 - Sensor sensitivity is too low</v>
      </c>
      <c r="E16" s="35"/>
      <c r="F16" s="35"/>
      <c r="G16" s="35"/>
      <c r="H16" s="35"/>
      <c r="I16" s="35"/>
      <c r="J16" s="35"/>
      <c r="K16" s="35"/>
      <c r="L16" s="35"/>
      <c r="M16" s="35"/>
      <c r="N16" s="35"/>
      <c r="O16" s="35"/>
      <c r="P16" s="35"/>
      <c r="Q16" s="35"/>
      <c r="R16" s="35"/>
      <c r="S16" s="35"/>
      <c r="T16" s="35"/>
      <c r="U16" s="35"/>
      <c r="V16" s="35"/>
      <c r="W16" s="35"/>
      <c r="X16" s="35"/>
      <c r="Y16" s="35"/>
      <c r="Z16" s="35"/>
    </row>
    <row r="17" spans="1:26" ht="15.75" customHeight="1" x14ac:dyDescent="0.2">
      <c r="A17" s="10" t="str">
        <f t="shared" si="0"/>
        <v>DV14</v>
      </c>
      <c r="B17" s="12" t="s">
        <v>176</v>
      </c>
      <c r="C17" s="12" t="s">
        <v>147</v>
      </c>
      <c r="D17" s="15" t="str">
        <f t="shared" si="1"/>
        <v>DV14 - Sensor detection too early</v>
      </c>
      <c r="E17" s="35"/>
      <c r="F17" s="35"/>
      <c r="G17" s="35"/>
      <c r="H17" s="35"/>
      <c r="I17" s="35"/>
      <c r="J17" s="35"/>
      <c r="K17" s="35"/>
      <c r="L17" s="35"/>
      <c r="M17" s="35"/>
      <c r="N17" s="35"/>
      <c r="O17" s="35"/>
      <c r="P17" s="35"/>
      <c r="Q17" s="35"/>
      <c r="R17" s="35"/>
      <c r="S17" s="35"/>
      <c r="T17" s="35"/>
      <c r="U17" s="35"/>
      <c r="V17" s="35"/>
      <c r="W17" s="35"/>
      <c r="X17" s="35"/>
      <c r="Y17" s="35"/>
      <c r="Z17" s="35"/>
    </row>
    <row r="18" spans="1:26" ht="15.75" customHeight="1" x14ac:dyDescent="0.2">
      <c r="A18" s="10" t="str">
        <f t="shared" si="0"/>
        <v>DV15</v>
      </c>
      <c r="B18" s="12" t="s">
        <v>178</v>
      </c>
      <c r="C18" s="12" t="s">
        <v>147</v>
      </c>
      <c r="D18" s="15" t="str">
        <f t="shared" si="1"/>
        <v>DV15 - Sensor detection too late</v>
      </c>
      <c r="E18" s="35"/>
      <c r="F18" s="35"/>
      <c r="G18" s="35"/>
      <c r="H18" s="35"/>
      <c r="I18" s="35"/>
      <c r="J18" s="35"/>
      <c r="K18" s="35"/>
      <c r="L18" s="35"/>
      <c r="M18" s="35"/>
      <c r="N18" s="35"/>
      <c r="O18" s="35"/>
      <c r="P18" s="35"/>
      <c r="Q18" s="35"/>
      <c r="R18" s="35"/>
      <c r="S18" s="35"/>
      <c r="T18" s="35"/>
      <c r="U18" s="35"/>
      <c r="V18" s="35"/>
      <c r="W18" s="35"/>
      <c r="X18" s="35"/>
      <c r="Y18" s="35"/>
      <c r="Z18" s="35"/>
    </row>
    <row r="19" spans="1:26" ht="15.75" customHeight="1" x14ac:dyDescent="0.2">
      <c r="A19" s="10" t="str">
        <f t="shared" si="0"/>
        <v>DV16</v>
      </c>
      <c r="B19" s="12" t="s">
        <v>180</v>
      </c>
      <c r="C19" s="12" t="s">
        <v>152</v>
      </c>
      <c r="D19" s="15" t="str">
        <f t="shared" si="1"/>
        <v>DV16 - Sensor detection before</v>
      </c>
      <c r="E19" s="35"/>
      <c r="F19" s="35"/>
      <c r="G19" s="35"/>
      <c r="H19" s="35"/>
      <c r="I19" s="35"/>
      <c r="J19" s="35"/>
      <c r="K19" s="35"/>
      <c r="L19" s="35"/>
      <c r="M19" s="35"/>
      <c r="N19" s="35"/>
      <c r="O19" s="35"/>
      <c r="P19" s="35"/>
      <c r="Q19" s="35"/>
      <c r="R19" s="35"/>
      <c r="S19" s="35"/>
      <c r="T19" s="35"/>
      <c r="U19" s="35"/>
      <c r="V19" s="35"/>
      <c r="W19" s="35"/>
      <c r="X19" s="35"/>
      <c r="Y19" s="35"/>
      <c r="Z19" s="35"/>
    </row>
    <row r="20" spans="1:26" ht="15.75" customHeight="1" x14ac:dyDescent="0.2">
      <c r="A20" s="10" t="str">
        <f t="shared" si="0"/>
        <v>DV17</v>
      </c>
      <c r="B20" s="12" t="s">
        <v>182</v>
      </c>
      <c r="C20" s="12" t="s">
        <v>152</v>
      </c>
      <c r="D20" s="15" t="str">
        <f t="shared" si="1"/>
        <v>DV17 - Sensor detection after</v>
      </c>
      <c r="E20" s="35"/>
      <c r="F20" s="35"/>
      <c r="G20" s="35"/>
      <c r="H20" s="35"/>
      <c r="I20" s="35"/>
      <c r="J20" s="35"/>
      <c r="K20" s="35"/>
      <c r="L20" s="35"/>
      <c r="M20" s="35"/>
      <c r="N20" s="35"/>
      <c r="O20" s="35"/>
      <c r="P20" s="35"/>
      <c r="Q20" s="35"/>
      <c r="R20" s="35"/>
      <c r="S20" s="35"/>
      <c r="T20" s="35"/>
      <c r="U20" s="35"/>
      <c r="V20" s="35"/>
      <c r="W20" s="35"/>
      <c r="X20" s="35"/>
      <c r="Y20" s="35"/>
      <c r="Z20" s="35"/>
    </row>
    <row r="21" spans="1:26" ht="15.75" customHeight="1" x14ac:dyDescent="0.2">
      <c r="A21" s="10" t="str">
        <f t="shared" si="0"/>
        <v>DV18</v>
      </c>
      <c r="B21" s="12" t="s">
        <v>183</v>
      </c>
      <c r="C21" s="12" t="s">
        <v>157</v>
      </c>
      <c r="D21" s="15" t="str">
        <f t="shared" si="1"/>
        <v>DV18 - Sensor detection is reverse</v>
      </c>
      <c r="E21" s="35"/>
      <c r="F21" s="35"/>
      <c r="G21" s="35"/>
      <c r="H21" s="35"/>
      <c r="I21" s="35"/>
      <c r="J21" s="35"/>
      <c r="K21" s="35"/>
      <c r="L21" s="35"/>
      <c r="M21" s="35"/>
      <c r="N21" s="35"/>
      <c r="O21" s="35"/>
      <c r="P21" s="35"/>
      <c r="Q21" s="35"/>
      <c r="R21" s="35"/>
      <c r="S21" s="35"/>
      <c r="T21" s="35"/>
      <c r="U21" s="35"/>
      <c r="V21" s="35"/>
      <c r="W21" s="35"/>
      <c r="X21" s="35"/>
      <c r="Y21" s="35"/>
      <c r="Z21" s="35"/>
    </row>
    <row r="22" spans="1:26" ht="15.75" customHeight="1" x14ac:dyDescent="0.2">
      <c r="A22" s="10" t="str">
        <f t="shared" si="0"/>
        <v>DV19</v>
      </c>
      <c r="B22" s="12" t="s">
        <v>184</v>
      </c>
      <c r="C22" s="12" t="s">
        <v>157</v>
      </c>
      <c r="D22" s="15" t="str">
        <f t="shared" si="1"/>
        <v>DV19 - Sensor detection is wrong</v>
      </c>
      <c r="E22" s="35"/>
      <c r="F22" s="35"/>
      <c r="G22" s="35"/>
      <c r="H22" s="35"/>
      <c r="I22" s="35"/>
      <c r="J22" s="35"/>
      <c r="K22" s="35"/>
      <c r="L22" s="35"/>
      <c r="M22" s="35"/>
      <c r="N22" s="35"/>
      <c r="O22" s="35"/>
      <c r="P22" s="35"/>
      <c r="Q22" s="35"/>
      <c r="R22" s="35"/>
      <c r="S22" s="35"/>
      <c r="T22" s="35"/>
      <c r="U22" s="35"/>
      <c r="V22" s="35"/>
      <c r="W22" s="35"/>
      <c r="X22" s="35"/>
      <c r="Y22" s="35"/>
      <c r="Z22" s="35"/>
    </row>
    <row r="23" spans="1:26" ht="15.75" customHeight="1" x14ac:dyDescent="0.2">
      <c r="A23" s="10" t="str">
        <f t="shared" si="0"/>
        <v>DV20</v>
      </c>
      <c r="B23" s="12" t="s">
        <v>31</v>
      </c>
      <c r="C23" s="12" t="s">
        <v>32</v>
      </c>
      <c r="D23" s="15" t="str">
        <f t="shared" si="1"/>
        <v>DV20 - N/A</v>
      </c>
      <c r="E23" s="35"/>
      <c r="F23" s="35"/>
      <c r="G23" s="35"/>
      <c r="H23" s="35"/>
      <c r="I23" s="35"/>
      <c r="J23" s="35"/>
      <c r="K23" s="35"/>
      <c r="L23" s="35"/>
      <c r="M23" s="35"/>
      <c r="N23" s="35"/>
      <c r="O23" s="35"/>
      <c r="P23" s="35"/>
      <c r="Q23" s="35"/>
      <c r="R23" s="35"/>
      <c r="S23" s="35"/>
      <c r="T23" s="35"/>
      <c r="U23" s="35"/>
      <c r="V23" s="35"/>
      <c r="W23" s="35"/>
      <c r="X23" s="35"/>
      <c r="Y23" s="35"/>
      <c r="Z23" s="35"/>
    </row>
    <row r="24" spans="1:26" ht="15.75" customHeight="1" x14ac:dyDescent="0.2">
      <c r="A24" s="19"/>
      <c r="B24" s="19"/>
      <c r="C24" s="19"/>
      <c r="D24" s="19"/>
      <c r="E24" s="35"/>
      <c r="F24" s="35"/>
      <c r="G24" s="35"/>
      <c r="H24" s="35"/>
      <c r="I24" s="35"/>
      <c r="J24" s="35"/>
      <c r="K24" s="35"/>
      <c r="L24" s="35"/>
      <c r="M24" s="35"/>
      <c r="N24" s="35"/>
      <c r="O24" s="35"/>
      <c r="P24" s="35"/>
      <c r="Q24" s="35"/>
      <c r="R24" s="35"/>
      <c r="S24" s="35"/>
      <c r="T24" s="35"/>
      <c r="U24" s="35"/>
      <c r="V24" s="35"/>
      <c r="W24" s="35"/>
      <c r="X24" s="35"/>
      <c r="Y24" s="35"/>
      <c r="Z24" s="35"/>
    </row>
    <row r="25" spans="1:26" ht="15.75" customHeight="1" x14ac:dyDescent="0.2">
      <c r="A25" s="36"/>
      <c r="B25" s="37"/>
      <c r="C25" s="35"/>
      <c r="D25" s="37"/>
      <c r="E25" s="35"/>
      <c r="F25" s="35"/>
      <c r="G25" s="35"/>
      <c r="H25" s="35"/>
      <c r="I25" s="35"/>
      <c r="J25" s="35"/>
      <c r="K25" s="35"/>
      <c r="L25" s="35"/>
      <c r="M25" s="35"/>
      <c r="N25" s="35"/>
      <c r="O25" s="35"/>
      <c r="P25" s="35"/>
      <c r="Q25" s="35"/>
      <c r="R25" s="35"/>
      <c r="S25" s="35"/>
      <c r="T25" s="35"/>
      <c r="U25" s="35"/>
      <c r="V25" s="35"/>
      <c r="W25" s="35"/>
      <c r="X25" s="35"/>
      <c r="Y25" s="35"/>
      <c r="Z25" s="35"/>
    </row>
    <row r="26" spans="1:26" ht="12.75" x14ac:dyDescent="0.2">
      <c r="A26" s="38" t="s">
        <v>185</v>
      </c>
      <c r="B26" s="39"/>
      <c r="C26" s="40"/>
      <c r="D26" s="39"/>
      <c r="E26" s="35"/>
      <c r="F26" s="35"/>
      <c r="G26" s="35"/>
      <c r="H26" s="35"/>
      <c r="I26" s="35"/>
      <c r="J26" s="35"/>
      <c r="K26" s="35"/>
      <c r="L26" s="35"/>
      <c r="M26" s="35"/>
      <c r="N26" s="35"/>
      <c r="O26" s="35"/>
      <c r="P26" s="35"/>
      <c r="Q26" s="35"/>
      <c r="R26" s="35"/>
      <c r="S26" s="35"/>
      <c r="T26" s="35"/>
      <c r="U26" s="35"/>
      <c r="V26" s="35"/>
      <c r="W26" s="35"/>
      <c r="X26" s="35"/>
      <c r="Y26" s="35"/>
      <c r="Z26" s="35"/>
    </row>
    <row r="27" spans="1:26" ht="12.75" x14ac:dyDescent="0.2">
      <c r="A27" s="41" t="s">
        <v>4</v>
      </c>
      <c r="B27" s="42" t="s">
        <v>186</v>
      </c>
      <c r="C27" s="43" t="s">
        <v>6</v>
      </c>
      <c r="D27" s="42" t="s">
        <v>7</v>
      </c>
      <c r="E27" s="35"/>
      <c r="F27" s="35"/>
      <c r="G27" s="35"/>
      <c r="H27" s="35"/>
      <c r="I27" s="35"/>
      <c r="J27" s="35"/>
      <c r="K27" s="35"/>
      <c r="L27" s="35"/>
      <c r="M27" s="35"/>
      <c r="N27" s="35"/>
      <c r="O27" s="35"/>
      <c r="P27" s="35"/>
      <c r="Q27" s="35"/>
      <c r="R27" s="35"/>
      <c r="S27" s="35"/>
      <c r="T27" s="35"/>
      <c r="U27" s="35"/>
      <c r="V27" s="35"/>
      <c r="W27" s="35"/>
      <c r="X27" s="35"/>
      <c r="Y27" s="35"/>
      <c r="Z27" s="35"/>
    </row>
    <row r="28" spans="1:26" ht="12.75" x14ac:dyDescent="0.2">
      <c r="A28" s="44" t="str">
        <f t="shared" ref="A28:A41" si="2">"EV" &amp; TEXT(ROW()-ROW($A$35), "00")</f>
        <v>EV-07</v>
      </c>
      <c r="B28" s="45" t="s">
        <v>187</v>
      </c>
      <c r="C28" s="46"/>
      <c r="D28" s="47" t="str">
        <f t="shared" ref="D28:D41" si="3">$A28 &amp; " - " &amp; $B28</f>
        <v>EV-07 - None</v>
      </c>
      <c r="E28" s="35"/>
      <c r="F28" s="35"/>
      <c r="G28" s="35"/>
      <c r="H28" s="35"/>
      <c r="I28" s="35"/>
      <c r="J28" s="35"/>
      <c r="K28" s="35"/>
      <c r="L28" s="35"/>
      <c r="M28" s="35"/>
      <c r="N28" s="35"/>
      <c r="O28" s="35"/>
      <c r="P28" s="35"/>
      <c r="Q28" s="35"/>
      <c r="R28" s="35"/>
      <c r="S28" s="35"/>
      <c r="T28" s="35"/>
      <c r="U28" s="35"/>
      <c r="V28" s="35"/>
      <c r="W28" s="35"/>
      <c r="X28" s="35"/>
      <c r="Y28" s="35"/>
      <c r="Z28" s="35"/>
    </row>
    <row r="29" spans="1:26" ht="12.75" x14ac:dyDescent="0.2">
      <c r="A29" s="48" t="str">
        <f t="shared" si="2"/>
        <v>EV-06</v>
      </c>
      <c r="B29" s="49" t="s">
        <v>188</v>
      </c>
      <c r="C29" s="46"/>
      <c r="D29" s="50" t="str">
        <f t="shared" si="3"/>
        <v>EV-06 - Front collision with oncoming traffic</v>
      </c>
      <c r="E29" s="35"/>
      <c r="F29" s="35"/>
      <c r="G29" s="35"/>
      <c r="H29" s="35"/>
      <c r="I29" s="35"/>
      <c r="J29" s="35"/>
      <c r="K29" s="35"/>
      <c r="L29" s="35"/>
      <c r="M29" s="35"/>
      <c r="N29" s="35"/>
      <c r="O29" s="35"/>
      <c r="P29" s="35"/>
      <c r="Q29" s="35"/>
      <c r="R29" s="35"/>
      <c r="S29" s="35"/>
      <c r="T29" s="35"/>
      <c r="U29" s="35"/>
      <c r="V29" s="35"/>
      <c r="W29" s="35"/>
      <c r="X29" s="35"/>
      <c r="Y29" s="35"/>
      <c r="Z29" s="35"/>
    </row>
    <row r="30" spans="1:26" ht="12.75" x14ac:dyDescent="0.2">
      <c r="A30" s="48" t="str">
        <f t="shared" si="2"/>
        <v>EV-05</v>
      </c>
      <c r="B30" s="49" t="s">
        <v>189</v>
      </c>
      <c r="C30" s="46"/>
      <c r="D30" s="50" t="str">
        <f t="shared" si="3"/>
        <v>EV-05 - Front collision with ahead traffic</v>
      </c>
      <c r="E30" s="35"/>
      <c r="F30" s="35"/>
      <c r="G30" s="35"/>
      <c r="H30" s="35"/>
      <c r="I30" s="35"/>
      <c r="J30" s="35"/>
      <c r="K30" s="35"/>
      <c r="L30" s="35"/>
      <c r="M30" s="35"/>
      <c r="N30" s="35"/>
      <c r="O30" s="35"/>
      <c r="P30" s="35"/>
      <c r="Q30" s="35"/>
      <c r="R30" s="35"/>
      <c r="S30" s="35"/>
      <c r="T30" s="35"/>
      <c r="U30" s="35"/>
      <c r="V30" s="35"/>
      <c r="W30" s="35"/>
      <c r="X30" s="35"/>
      <c r="Y30" s="35"/>
      <c r="Z30" s="35"/>
    </row>
    <row r="31" spans="1:26" ht="12.75" x14ac:dyDescent="0.2">
      <c r="A31" s="44" t="str">
        <f t="shared" si="2"/>
        <v>EV-04</v>
      </c>
      <c r="B31" s="49" t="s">
        <v>71</v>
      </c>
      <c r="C31" s="46"/>
      <c r="D31" s="50" t="str">
        <f t="shared" si="3"/>
        <v>EV-04 - Front collision with obstacle</v>
      </c>
      <c r="E31" s="35"/>
      <c r="F31" s="35"/>
      <c r="G31" s="35"/>
      <c r="H31" s="35"/>
      <c r="I31" s="35"/>
      <c r="J31" s="35"/>
      <c r="K31" s="35"/>
      <c r="L31" s="35"/>
      <c r="M31" s="35"/>
      <c r="N31" s="35"/>
      <c r="O31" s="35"/>
      <c r="P31" s="35"/>
      <c r="Q31" s="35"/>
      <c r="R31" s="35"/>
      <c r="S31" s="35"/>
      <c r="T31" s="35"/>
      <c r="U31" s="35"/>
      <c r="V31" s="35"/>
      <c r="W31" s="35"/>
      <c r="X31" s="35"/>
      <c r="Y31" s="35"/>
      <c r="Z31" s="35"/>
    </row>
    <row r="32" spans="1:26" ht="12.75" x14ac:dyDescent="0.2">
      <c r="A32" s="44" t="str">
        <f t="shared" si="2"/>
        <v>EV-03</v>
      </c>
      <c r="B32" s="45" t="s">
        <v>190</v>
      </c>
      <c r="C32" s="51"/>
      <c r="D32" s="47" t="str">
        <f t="shared" si="3"/>
        <v>EV-03 - Rear collision with trailing traffic</v>
      </c>
      <c r="E32" s="35"/>
      <c r="F32" s="35"/>
      <c r="G32" s="35"/>
      <c r="H32" s="35"/>
      <c r="I32" s="35"/>
      <c r="J32" s="35"/>
      <c r="K32" s="35"/>
      <c r="L32" s="35"/>
      <c r="M32" s="35"/>
      <c r="N32" s="35"/>
      <c r="O32" s="35"/>
      <c r="P32" s="35"/>
      <c r="Q32" s="35"/>
      <c r="R32" s="35"/>
      <c r="S32" s="35"/>
      <c r="T32" s="35"/>
      <c r="U32" s="35"/>
      <c r="V32" s="35"/>
      <c r="W32" s="35"/>
      <c r="X32" s="35"/>
      <c r="Y32" s="35"/>
      <c r="Z32" s="35"/>
    </row>
    <row r="33" spans="1:26" ht="12.75" x14ac:dyDescent="0.2">
      <c r="A33" s="44" t="str">
        <f t="shared" si="2"/>
        <v>EV-02</v>
      </c>
      <c r="B33" s="45" t="s">
        <v>191</v>
      </c>
      <c r="C33" s="46"/>
      <c r="D33" s="47" t="str">
        <f t="shared" si="3"/>
        <v>EV-02 - Side collision with other traffic</v>
      </c>
      <c r="E33" s="35"/>
      <c r="F33" s="35"/>
      <c r="G33" s="35"/>
      <c r="H33" s="35"/>
      <c r="I33" s="35"/>
      <c r="J33" s="35"/>
      <c r="K33" s="35"/>
      <c r="L33" s="35"/>
      <c r="M33" s="35"/>
      <c r="N33" s="35"/>
      <c r="O33" s="35"/>
      <c r="P33" s="35"/>
      <c r="Q33" s="35"/>
      <c r="R33" s="35"/>
      <c r="S33" s="35"/>
      <c r="T33" s="35"/>
      <c r="U33" s="35"/>
      <c r="V33" s="35"/>
      <c r="W33" s="35"/>
      <c r="X33" s="35"/>
      <c r="Y33" s="35"/>
      <c r="Z33" s="35"/>
    </row>
    <row r="34" spans="1:26" ht="12.75" x14ac:dyDescent="0.2">
      <c r="A34" s="44" t="str">
        <f t="shared" si="2"/>
        <v>EV-01</v>
      </c>
      <c r="B34" s="45" t="s">
        <v>192</v>
      </c>
      <c r="C34" s="46"/>
      <c r="D34" s="47" t="str">
        <f t="shared" si="3"/>
        <v>EV-01 - Side collision with obstacle</v>
      </c>
      <c r="E34" s="35"/>
      <c r="F34" s="35"/>
      <c r="G34" s="35"/>
      <c r="H34" s="35"/>
      <c r="I34" s="35"/>
      <c r="J34" s="35"/>
      <c r="K34" s="35"/>
      <c r="L34" s="35"/>
      <c r="M34" s="35"/>
      <c r="N34" s="35"/>
      <c r="O34" s="35"/>
      <c r="P34" s="35"/>
      <c r="Q34" s="35"/>
      <c r="R34" s="35"/>
      <c r="S34" s="35"/>
      <c r="T34" s="35"/>
      <c r="U34" s="35"/>
      <c r="V34" s="35"/>
      <c r="W34" s="35"/>
      <c r="X34" s="35"/>
      <c r="Y34" s="35"/>
      <c r="Z34" s="35"/>
    </row>
    <row r="35" spans="1:26" ht="12.75" x14ac:dyDescent="0.2">
      <c r="A35" s="44" t="str">
        <f t="shared" si="2"/>
        <v>EV00</v>
      </c>
      <c r="B35" s="45" t="s">
        <v>193</v>
      </c>
      <c r="C35" s="46"/>
      <c r="D35" s="47" t="str">
        <f t="shared" si="3"/>
        <v>EV00 - Collision with other vehicle</v>
      </c>
      <c r="E35" s="35"/>
      <c r="F35" s="35"/>
      <c r="G35" s="35"/>
      <c r="H35" s="35"/>
      <c r="I35" s="35"/>
      <c r="J35" s="35"/>
      <c r="K35" s="35"/>
      <c r="L35" s="35"/>
      <c r="M35" s="35"/>
      <c r="N35" s="35"/>
      <c r="O35" s="35"/>
      <c r="P35" s="35"/>
      <c r="Q35" s="35"/>
      <c r="R35" s="35"/>
      <c r="S35" s="35"/>
      <c r="T35" s="35"/>
      <c r="U35" s="35"/>
      <c r="V35" s="35"/>
      <c r="W35" s="35"/>
      <c r="X35" s="35"/>
      <c r="Y35" s="35"/>
      <c r="Z35" s="35"/>
    </row>
    <row r="36" spans="1:26" ht="12.75" x14ac:dyDescent="0.2">
      <c r="A36" s="44" t="str">
        <f t="shared" si="2"/>
        <v>EV01</v>
      </c>
      <c r="B36" s="45" t="s">
        <v>194</v>
      </c>
      <c r="C36" s="46"/>
      <c r="D36" s="47" t="str">
        <f t="shared" si="3"/>
        <v>EV01 - Collision with train</v>
      </c>
      <c r="E36" s="35"/>
      <c r="F36" s="35"/>
      <c r="G36" s="35"/>
      <c r="H36" s="35"/>
      <c r="I36" s="35"/>
      <c r="J36" s="35"/>
      <c r="K36" s="35"/>
      <c r="L36" s="35"/>
      <c r="M36" s="35"/>
      <c r="N36" s="35"/>
      <c r="O36" s="35"/>
      <c r="P36" s="35"/>
      <c r="Q36" s="35"/>
      <c r="R36" s="35"/>
      <c r="S36" s="35"/>
      <c r="T36" s="35"/>
      <c r="U36" s="35"/>
      <c r="V36" s="35"/>
      <c r="W36" s="35"/>
      <c r="X36" s="35"/>
      <c r="Y36" s="35"/>
      <c r="Z36" s="35"/>
    </row>
    <row r="37" spans="1:26" ht="12.75" x14ac:dyDescent="0.2">
      <c r="A37" s="44" t="str">
        <f t="shared" si="2"/>
        <v>EV02</v>
      </c>
      <c r="B37" s="45" t="s">
        <v>195</v>
      </c>
      <c r="C37" s="46"/>
      <c r="D37" s="47" t="str">
        <f t="shared" si="3"/>
        <v>EV02 - Collision with pedestrian</v>
      </c>
      <c r="E37" s="35"/>
      <c r="F37" s="35"/>
      <c r="G37" s="35"/>
      <c r="H37" s="35"/>
      <c r="I37" s="35"/>
      <c r="J37" s="35"/>
      <c r="K37" s="35"/>
      <c r="L37" s="35"/>
      <c r="M37" s="35"/>
      <c r="N37" s="35"/>
      <c r="O37" s="35"/>
      <c r="P37" s="35"/>
      <c r="Q37" s="35"/>
      <c r="R37" s="35"/>
      <c r="S37" s="35"/>
      <c r="T37" s="35"/>
      <c r="U37" s="35"/>
      <c r="V37" s="35"/>
      <c r="W37" s="35"/>
      <c r="X37" s="35"/>
      <c r="Y37" s="35"/>
      <c r="Z37" s="35"/>
    </row>
    <row r="38" spans="1:26" ht="12.75" x14ac:dyDescent="0.2">
      <c r="A38" s="44" t="str">
        <f t="shared" si="2"/>
        <v>EV03</v>
      </c>
      <c r="B38" s="45" t="s">
        <v>196</v>
      </c>
      <c r="C38" s="46"/>
      <c r="D38" s="47" t="str">
        <f t="shared" si="3"/>
        <v>EV03 - Car spins out of control</v>
      </c>
      <c r="E38" s="35"/>
      <c r="F38" s="35"/>
      <c r="G38" s="35"/>
      <c r="H38" s="35"/>
      <c r="I38" s="35"/>
      <c r="J38" s="35"/>
      <c r="K38" s="35"/>
      <c r="L38" s="35"/>
      <c r="M38" s="35"/>
      <c r="N38" s="35"/>
      <c r="O38" s="35"/>
      <c r="P38" s="35"/>
      <c r="Q38" s="35"/>
      <c r="R38" s="35"/>
      <c r="S38" s="35"/>
      <c r="T38" s="35"/>
      <c r="U38" s="35"/>
      <c r="V38" s="35"/>
      <c r="W38" s="35"/>
      <c r="X38" s="35"/>
      <c r="Y38" s="35"/>
      <c r="Z38" s="35"/>
    </row>
    <row r="39" spans="1:26" ht="12.75" x14ac:dyDescent="0.2">
      <c r="A39" s="44" t="str">
        <f t="shared" si="2"/>
        <v>EV04</v>
      </c>
      <c r="B39" s="45" t="s">
        <v>197</v>
      </c>
      <c r="C39" s="46"/>
      <c r="D39" s="47" t="str">
        <f t="shared" si="3"/>
        <v>EV04 - Car comes off the road</v>
      </c>
      <c r="E39" s="35"/>
      <c r="F39" s="35"/>
      <c r="G39" s="35"/>
      <c r="H39" s="35"/>
      <c r="I39" s="35"/>
      <c r="J39" s="35"/>
      <c r="K39" s="35"/>
      <c r="L39" s="35"/>
      <c r="M39" s="35"/>
      <c r="N39" s="35"/>
      <c r="O39" s="35"/>
      <c r="P39" s="35"/>
      <c r="Q39" s="35"/>
      <c r="R39" s="35"/>
      <c r="S39" s="35"/>
      <c r="T39" s="35"/>
      <c r="U39" s="35"/>
      <c r="V39" s="35"/>
      <c r="W39" s="35"/>
      <c r="X39" s="35"/>
      <c r="Y39" s="35"/>
      <c r="Z39" s="35"/>
    </row>
    <row r="40" spans="1:26" ht="12.75" x14ac:dyDescent="0.2">
      <c r="A40" s="44" t="str">
        <f t="shared" si="2"/>
        <v>EV05</v>
      </c>
      <c r="B40" s="45" t="s">
        <v>198</v>
      </c>
      <c r="C40" s="46"/>
      <c r="D40" s="47" t="str">
        <f t="shared" si="3"/>
        <v>EV05 - Car catches file</v>
      </c>
      <c r="E40" s="35"/>
      <c r="F40" s="35"/>
      <c r="G40" s="35"/>
      <c r="H40" s="35"/>
      <c r="I40" s="35"/>
      <c r="J40" s="35"/>
      <c r="K40" s="35"/>
      <c r="L40" s="35"/>
      <c r="M40" s="35"/>
      <c r="N40" s="35"/>
      <c r="O40" s="35"/>
      <c r="P40" s="35"/>
      <c r="Q40" s="35"/>
      <c r="R40" s="35"/>
      <c r="S40" s="35"/>
      <c r="T40" s="35"/>
      <c r="U40" s="35"/>
      <c r="V40" s="35"/>
      <c r="W40" s="35"/>
      <c r="X40" s="35"/>
      <c r="Y40" s="35"/>
      <c r="Z40" s="35"/>
    </row>
    <row r="41" spans="1:26" ht="12.75" x14ac:dyDescent="0.2">
      <c r="A41" s="44" t="str">
        <f t="shared" si="2"/>
        <v>EV06</v>
      </c>
      <c r="B41" s="45" t="s">
        <v>31</v>
      </c>
      <c r="C41" s="46"/>
      <c r="D41" s="47" t="str">
        <f t="shared" si="3"/>
        <v>EV06 - N/A</v>
      </c>
      <c r="E41" s="35"/>
      <c r="F41" s="35"/>
      <c r="G41" s="35"/>
      <c r="H41" s="35"/>
      <c r="I41" s="35"/>
      <c r="J41" s="35"/>
      <c r="K41" s="35"/>
      <c r="L41" s="35"/>
      <c r="M41" s="35"/>
      <c r="N41" s="35"/>
      <c r="O41" s="35"/>
      <c r="P41" s="35"/>
      <c r="Q41" s="35"/>
      <c r="R41" s="35"/>
      <c r="S41" s="35"/>
      <c r="T41" s="35"/>
      <c r="U41" s="35"/>
      <c r="V41" s="35"/>
      <c r="W41" s="35"/>
      <c r="X41" s="35"/>
      <c r="Y41" s="35"/>
      <c r="Z41" s="35"/>
    </row>
    <row r="42" spans="1:26" ht="12.75" x14ac:dyDescent="0.2">
      <c r="A42" s="52"/>
      <c r="B42" s="53"/>
      <c r="C42" s="54"/>
      <c r="D42" s="53"/>
      <c r="E42" s="35"/>
      <c r="F42" s="35"/>
      <c r="G42" s="35"/>
      <c r="H42" s="35"/>
      <c r="I42" s="35"/>
      <c r="J42" s="35"/>
      <c r="K42" s="35"/>
      <c r="L42" s="35"/>
      <c r="M42" s="35"/>
      <c r="N42" s="35"/>
      <c r="O42" s="35"/>
      <c r="P42" s="35"/>
      <c r="Q42" s="35"/>
      <c r="R42" s="35"/>
      <c r="S42" s="35"/>
      <c r="T42" s="35"/>
      <c r="U42" s="35"/>
      <c r="V42" s="35"/>
      <c r="W42" s="35"/>
      <c r="X42" s="35"/>
      <c r="Y42" s="35"/>
      <c r="Z42" s="35"/>
    </row>
    <row r="43" spans="1:26" ht="12.75" x14ac:dyDescent="0.2">
      <c r="A43" s="37"/>
      <c r="B43" s="37"/>
      <c r="C43" s="35"/>
      <c r="D43" s="37"/>
      <c r="E43" s="35"/>
      <c r="F43" s="35"/>
      <c r="G43" s="35"/>
      <c r="H43" s="35"/>
      <c r="I43" s="35"/>
      <c r="J43" s="35"/>
      <c r="K43" s="35"/>
      <c r="L43" s="35"/>
      <c r="M43" s="35"/>
      <c r="N43" s="35"/>
      <c r="O43" s="35"/>
      <c r="P43" s="35"/>
      <c r="Q43" s="35"/>
      <c r="R43" s="35"/>
      <c r="S43" s="35"/>
      <c r="T43" s="35"/>
      <c r="U43" s="35"/>
      <c r="V43" s="35"/>
      <c r="W43" s="35"/>
      <c r="X43" s="35"/>
      <c r="Y43" s="35"/>
      <c r="Z43" s="35"/>
    </row>
    <row r="44" spans="1:26" ht="12.75" x14ac:dyDescent="0.2">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12.75" x14ac:dyDescent="0.2">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2.75" x14ac:dyDescent="0.2">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2.75" x14ac:dyDescent="0.2">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2.75" x14ac:dyDescent="0.2">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2.75" x14ac:dyDescent="0.2">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2.75" x14ac:dyDescent="0.2">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2.75" x14ac:dyDescent="0.2">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2.75" x14ac:dyDescent="0.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2.75" x14ac:dyDescent="0.2">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2.75" x14ac:dyDescent="0.2">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2.75" x14ac:dyDescent="0.2">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2.75" x14ac:dyDescent="0.2">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2.75" x14ac:dyDescent="0.2">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2.75" x14ac:dyDescent="0.2">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2.75" x14ac:dyDescent="0.2">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2.75" x14ac:dyDescent="0.2">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2.75" x14ac:dyDescent="0.2">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2.75" x14ac:dyDescent="0.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2.75" x14ac:dyDescent="0.2">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2.75" x14ac:dyDescent="0.2">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2.75" x14ac:dyDescent="0.2">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2.75" x14ac:dyDescent="0.2">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2.75" x14ac:dyDescent="0.2">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2.75" x14ac:dyDescent="0.2">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2.75" x14ac:dyDescent="0.2">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2.75" x14ac:dyDescent="0.2">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2.75" x14ac:dyDescent="0.2">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2.75" x14ac:dyDescent="0.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2.75" x14ac:dyDescent="0.2">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2.75" x14ac:dyDescent="0.2">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2.75" x14ac:dyDescent="0.2">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2.75" x14ac:dyDescent="0.2">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2.75" x14ac:dyDescent="0.2">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2.75" x14ac:dyDescent="0.2">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2.75" x14ac:dyDescent="0.2">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2.75" x14ac:dyDescent="0.2">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2.75" x14ac:dyDescent="0.2">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2.75" x14ac:dyDescent="0.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2.75" x14ac:dyDescent="0.2">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2.75" x14ac:dyDescent="0.2">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2.75" x14ac:dyDescent="0.2">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2.75" x14ac:dyDescent="0.2">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2.75" x14ac:dyDescent="0.2">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2.75" x14ac:dyDescent="0.2">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2.75" x14ac:dyDescent="0.2">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2.75" x14ac:dyDescent="0.2">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2.75" x14ac:dyDescent="0.2">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2.75" x14ac:dyDescent="0.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2.75" x14ac:dyDescent="0.2">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2.75" x14ac:dyDescent="0.2">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2.75" x14ac:dyDescent="0.2">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2.75" x14ac:dyDescent="0.2">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2.75" x14ac:dyDescent="0.2">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2.75" x14ac:dyDescent="0.2">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2.75" x14ac:dyDescent="0.2">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2.75" x14ac:dyDescent="0.2">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2.75" x14ac:dyDescent="0.2">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2.75" x14ac:dyDescent="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2.75" x14ac:dyDescent="0.2">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2.75" x14ac:dyDescent="0.2">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2.75" x14ac:dyDescent="0.2">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2.75" x14ac:dyDescent="0.2">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2.75" x14ac:dyDescent="0.2">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2.75" x14ac:dyDescent="0.2">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2.75" x14ac:dyDescent="0.2">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2.75" x14ac:dyDescent="0.2">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2.75" x14ac:dyDescent="0.2">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2.75" x14ac:dyDescent="0.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2.75" x14ac:dyDescent="0.2">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2.75" x14ac:dyDescent="0.2">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2.75" x14ac:dyDescent="0.2">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2.75" x14ac:dyDescent="0.2">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2.75" x14ac:dyDescent="0.2">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2.75" x14ac:dyDescent="0.2">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2.75" x14ac:dyDescent="0.2">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2.75" x14ac:dyDescent="0.2">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2.75" x14ac:dyDescent="0.2">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2.75" x14ac:dyDescent="0.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2.75" x14ac:dyDescent="0.2">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2.75" x14ac:dyDescent="0.2">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2.75" x14ac:dyDescent="0.2">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2.75" x14ac:dyDescent="0.2">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2.75" x14ac:dyDescent="0.2">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2.75" x14ac:dyDescent="0.2">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2.75" x14ac:dyDescent="0.2">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2.75" x14ac:dyDescent="0.2">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2.75" x14ac:dyDescent="0.2">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2.75" x14ac:dyDescent="0.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2.75" x14ac:dyDescent="0.2">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2.75" x14ac:dyDescent="0.2">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2.75" x14ac:dyDescent="0.2">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2.75" x14ac:dyDescent="0.2">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2.75" x14ac:dyDescent="0.2">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2.75" x14ac:dyDescent="0.2">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2.75" x14ac:dyDescent="0.2">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2.75" x14ac:dyDescent="0.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2.75" x14ac:dyDescent="0.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2.75" x14ac:dyDescent="0.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2.75" x14ac:dyDescent="0.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2.75" x14ac:dyDescent="0.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2.75" x14ac:dyDescent="0.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2.75" x14ac:dyDescent="0.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2.75" x14ac:dyDescent="0.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2.75" x14ac:dyDescent="0.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2.75" x14ac:dyDescent="0.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2.75" x14ac:dyDescent="0.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2.75" x14ac:dyDescent="0.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2.75" x14ac:dyDescent="0.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2.75" x14ac:dyDescent="0.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2.75" x14ac:dyDescent="0.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2.75" x14ac:dyDescent="0.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2.75" x14ac:dyDescent="0.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2.75" x14ac:dyDescent="0.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2.75"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2.75" x14ac:dyDescent="0.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2.75" x14ac:dyDescent="0.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2.75" x14ac:dyDescent="0.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2.75" x14ac:dyDescent="0.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2.75" x14ac:dyDescent="0.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2.75" x14ac:dyDescent="0.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2.75" x14ac:dyDescent="0.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2.75" x14ac:dyDescent="0.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2.75" x14ac:dyDescent="0.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2.75" x14ac:dyDescent="0.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2.75" x14ac:dyDescent="0.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2.75" x14ac:dyDescent="0.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2.75" x14ac:dyDescent="0.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2.75" x14ac:dyDescent="0.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2.75" x14ac:dyDescent="0.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2.75" x14ac:dyDescent="0.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2.75" x14ac:dyDescent="0.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2.75" x14ac:dyDescent="0.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2.75" x14ac:dyDescent="0.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2.75" x14ac:dyDescent="0.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2.75" x14ac:dyDescent="0.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2.75" x14ac:dyDescent="0.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2.75" x14ac:dyDescent="0.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2.75" x14ac:dyDescent="0.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2.75" x14ac:dyDescent="0.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2.75" x14ac:dyDescent="0.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2.75" x14ac:dyDescent="0.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2.75" x14ac:dyDescent="0.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2.75" x14ac:dyDescent="0.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2.75" x14ac:dyDescent="0.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2.75" x14ac:dyDescent="0.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2.75" x14ac:dyDescent="0.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2.75" x14ac:dyDescent="0.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2.75" x14ac:dyDescent="0.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2.75" x14ac:dyDescent="0.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2.75" x14ac:dyDescent="0.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2.75" x14ac:dyDescent="0.2">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2.75" x14ac:dyDescent="0.2">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2.75" x14ac:dyDescent="0.2">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2.75" x14ac:dyDescent="0.2">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2.75" x14ac:dyDescent="0.2">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2.75" x14ac:dyDescent="0.2">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2.75" x14ac:dyDescent="0.2">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2.75" x14ac:dyDescent="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2.75" x14ac:dyDescent="0.2">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2.75" x14ac:dyDescent="0.2">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2.75" x14ac:dyDescent="0.2">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2.75" x14ac:dyDescent="0.2">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2.75" x14ac:dyDescent="0.2">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2.75" x14ac:dyDescent="0.2">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2.75" x14ac:dyDescent="0.2">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2.75" x14ac:dyDescent="0.2">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2.75" x14ac:dyDescent="0.2">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2.75" x14ac:dyDescent="0.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2.75" x14ac:dyDescent="0.2">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2.75" x14ac:dyDescent="0.2">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2.75" x14ac:dyDescent="0.2">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2.75" x14ac:dyDescent="0.2">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2.75" x14ac:dyDescent="0.2">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2.75" x14ac:dyDescent="0.2">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2.75" x14ac:dyDescent="0.2">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2.75" x14ac:dyDescent="0.2">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2.75" x14ac:dyDescent="0.2">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2.75" x14ac:dyDescent="0.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2.75" x14ac:dyDescent="0.2">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2.75" x14ac:dyDescent="0.2">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2.75" x14ac:dyDescent="0.2">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2.75" x14ac:dyDescent="0.2">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2.75" x14ac:dyDescent="0.2">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2.75" x14ac:dyDescent="0.2">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2.75" x14ac:dyDescent="0.2">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2.75" x14ac:dyDescent="0.2">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2.75"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2.75" x14ac:dyDescent="0.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2.75" x14ac:dyDescent="0.2">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2.75" x14ac:dyDescent="0.2">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2.75" x14ac:dyDescent="0.2">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2.75" x14ac:dyDescent="0.2">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2.75" x14ac:dyDescent="0.2">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2.75" x14ac:dyDescent="0.2">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2.75" x14ac:dyDescent="0.2">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2.75" x14ac:dyDescent="0.2">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2.75" x14ac:dyDescent="0.2">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2.75" x14ac:dyDescent="0.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2.75" x14ac:dyDescent="0.2">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2.75" x14ac:dyDescent="0.2">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2.75" x14ac:dyDescent="0.2">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2.75" x14ac:dyDescent="0.2">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2.75" x14ac:dyDescent="0.2">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2.75" x14ac:dyDescent="0.2">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2.75" x14ac:dyDescent="0.2">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2.75" x14ac:dyDescent="0.2">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2.75" x14ac:dyDescent="0.2">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2.75" x14ac:dyDescent="0.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2.75" x14ac:dyDescent="0.2">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2.75" x14ac:dyDescent="0.2">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2.75" x14ac:dyDescent="0.2">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2.75" x14ac:dyDescent="0.2">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2.75" x14ac:dyDescent="0.2">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2.75" x14ac:dyDescent="0.2">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2.75" x14ac:dyDescent="0.2">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2.75" x14ac:dyDescent="0.2">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2.75" x14ac:dyDescent="0.2">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2.75" x14ac:dyDescent="0.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2.75" x14ac:dyDescent="0.2">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2.75" x14ac:dyDescent="0.2">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2.75" x14ac:dyDescent="0.2">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2.75" x14ac:dyDescent="0.2">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2.75" x14ac:dyDescent="0.2">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2.75" x14ac:dyDescent="0.2">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2.75" x14ac:dyDescent="0.2">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2.75" x14ac:dyDescent="0.2">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2.75" x14ac:dyDescent="0.2">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2.75" x14ac:dyDescent="0.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2.75" x14ac:dyDescent="0.2">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2.75" x14ac:dyDescent="0.2">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2.75" x14ac:dyDescent="0.2">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2.75" x14ac:dyDescent="0.2">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2.75" x14ac:dyDescent="0.2">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2.75" x14ac:dyDescent="0.2">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2.75" x14ac:dyDescent="0.2">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2.75" x14ac:dyDescent="0.2">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2.75" x14ac:dyDescent="0.2">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2.75" x14ac:dyDescent="0.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2.75" x14ac:dyDescent="0.2">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2.75" x14ac:dyDescent="0.2">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2.75" x14ac:dyDescent="0.2">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2.75" x14ac:dyDescent="0.2">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2.75" x14ac:dyDescent="0.2">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2.75" x14ac:dyDescent="0.2">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2.75" x14ac:dyDescent="0.2">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2.75" x14ac:dyDescent="0.2">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2.75" x14ac:dyDescent="0.2">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2.75" x14ac:dyDescent="0.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2.75" x14ac:dyDescent="0.2">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2.75" x14ac:dyDescent="0.2">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2.75" x14ac:dyDescent="0.2">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2.75" x14ac:dyDescent="0.2">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2.75" x14ac:dyDescent="0.2">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2.75" x14ac:dyDescent="0.2">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2.75" x14ac:dyDescent="0.2">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2.75" x14ac:dyDescent="0.2">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2.75" x14ac:dyDescent="0.2">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2.75" x14ac:dyDescent="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2.75" x14ac:dyDescent="0.2">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2.75" x14ac:dyDescent="0.2">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2.75" x14ac:dyDescent="0.2">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2.75" x14ac:dyDescent="0.2">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2.75" x14ac:dyDescent="0.2">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2.75" x14ac:dyDescent="0.2">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2.75" x14ac:dyDescent="0.2">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2.75" x14ac:dyDescent="0.2">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2.75" x14ac:dyDescent="0.2">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2.75" x14ac:dyDescent="0.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2.75" x14ac:dyDescent="0.2">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2.75" x14ac:dyDescent="0.2">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2.75" x14ac:dyDescent="0.2">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2.75" x14ac:dyDescent="0.2">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2.75" x14ac:dyDescent="0.2">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2.75" x14ac:dyDescent="0.2">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2.75" x14ac:dyDescent="0.2">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2.75" x14ac:dyDescent="0.2">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2.75" x14ac:dyDescent="0.2">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2.75" x14ac:dyDescent="0.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2.75" x14ac:dyDescent="0.2">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2.75" x14ac:dyDescent="0.2">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2.75" x14ac:dyDescent="0.2">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2.75" x14ac:dyDescent="0.2">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2.75" x14ac:dyDescent="0.2">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2.75" x14ac:dyDescent="0.2">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2.75" x14ac:dyDescent="0.2">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2.75" x14ac:dyDescent="0.2">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2.75" x14ac:dyDescent="0.2">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2.75" x14ac:dyDescent="0.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2.75" x14ac:dyDescent="0.2">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2.75" x14ac:dyDescent="0.2">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2.75" x14ac:dyDescent="0.2">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2.75" x14ac:dyDescent="0.2">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2.75" x14ac:dyDescent="0.2">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2.75" x14ac:dyDescent="0.2">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2.75" x14ac:dyDescent="0.2">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2.75" x14ac:dyDescent="0.2">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2.75" x14ac:dyDescent="0.2">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2.75" x14ac:dyDescent="0.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2.75" x14ac:dyDescent="0.2">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2.75" x14ac:dyDescent="0.2">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2.75" x14ac:dyDescent="0.2">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2.75" x14ac:dyDescent="0.2">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2.75" x14ac:dyDescent="0.2">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2.75" x14ac:dyDescent="0.2">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2.75" x14ac:dyDescent="0.2">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2.75" x14ac:dyDescent="0.2">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2.75" x14ac:dyDescent="0.2">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2.75" x14ac:dyDescent="0.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2.75" x14ac:dyDescent="0.2">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2.75" x14ac:dyDescent="0.2">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2.75" x14ac:dyDescent="0.2">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2.75" x14ac:dyDescent="0.2">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2.75" x14ac:dyDescent="0.2">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2.75" x14ac:dyDescent="0.2">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2.75" x14ac:dyDescent="0.2">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2.75" x14ac:dyDescent="0.2">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2.75" x14ac:dyDescent="0.2">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2.75" x14ac:dyDescent="0.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2.75" x14ac:dyDescent="0.2">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2.75" x14ac:dyDescent="0.2">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2.75" x14ac:dyDescent="0.2">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2.75" x14ac:dyDescent="0.2">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2.75" x14ac:dyDescent="0.2">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2.75" x14ac:dyDescent="0.2">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2.75" x14ac:dyDescent="0.2">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2.75" x14ac:dyDescent="0.2">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2.75" x14ac:dyDescent="0.2">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2.75" x14ac:dyDescent="0.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2.75" x14ac:dyDescent="0.2">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2.75" x14ac:dyDescent="0.2">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2.75" x14ac:dyDescent="0.2">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2.75" x14ac:dyDescent="0.2">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2.75" x14ac:dyDescent="0.2">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2.75" x14ac:dyDescent="0.2">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2.75" x14ac:dyDescent="0.2">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2.75" x14ac:dyDescent="0.2">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2.75" x14ac:dyDescent="0.2">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2.75" x14ac:dyDescent="0.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2.75" x14ac:dyDescent="0.2">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2.75" x14ac:dyDescent="0.2">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2.75" x14ac:dyDescent="0.2">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2.75" x14ac:dyDescent="0.2">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2.75" x14ac:dyDescent="0.2">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2.75" x14ac:dyDescent="0.2">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2.75" x14ac:dyDescent="0.2">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2.75" x14ac:dyDescent="0.2">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2.75" x14ac:dyDescent="0.2">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2.75" x14ac:dyDescent="0.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2.75" x14ac:dyDescent="0.2">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2.75" x14ac:dyDescent="0.2">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2.75" x14ac:dyDescent="0.2">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2.75" x14ac:dyDescent="0.2">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2.75" x14ac:dyDescent="0.2">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2.75" x14ac:dyDescent="0.2">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2.75" x14ac:dyDescent="0.2">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2.75" x14ac:dyDescent="0.2">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2.75" x14ac:dyDescent="0.2">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2.75" x14ac:dyDescent="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2.75" x14ac:dyDescent="0.2">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2.75" x14ac:dyDescent="0.2">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2.75" x14ac:dyDescent="0.2">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2.75" x14ac:dyDescent="0.2">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2.75" x14ac:dyDescent="0.2">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2.75" x14ac:dyDescent="0.2">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2.75" x14ac:dyDescent="0.2">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2.75" x14ac:dyDescent="0.2">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2.75" x14ac:dyDescent="0.2">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2.75" x14ac:dyDescent="0.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2.75" x14ac:dyDescent="0.2">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2.75" x14ac:dyDescent="0.2">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2.75" x14ac:dyDescent="0.2">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2.75" x14ac:dyDescent="0.2">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2.75" x14ac:dyDescent="0.2">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2.75" x14ac:dyDescent="0.2">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2.75" x14ac:dyDescent="0.2">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2.75" x14ac:dyDescent="0.2">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2.75" x14ac:dyDescent="0.2">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2.75" x14ac:dyDescent="0.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2.75" x14ac:dyDescent="0.2">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2.75" x14ac:dyDescent="0.2">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2.75" x14ac:dyDescent="0.2">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2.75" x14ac:dyDescent="0.2">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2.75" x14ac:dyDescent="0.2">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2.75" x14ac:dyDescent="0.2">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2.75" x14ac:dyDescent="0.2">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2.75" x14ac:dyDescent="0.2">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2.75" x14ac:dyDescent="0.2">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2.75" x14ac:dyDescent="0.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2.75" x14ac:dyDescent="0.2">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2.75" x14ac:dyDescent="0.2">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2.75" x14ac:dyDescent="0.2">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2.75" x14ac:dyDescent="0.2">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2.75" x14ac:dyDescent="0.2">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2.75" x14ac:dyDescent="0.2">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2.75" x14ac:dyDescent="0.2">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2.75" x14ac:dyDescent="0.2">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2.75" x14ac:dyDescent="0.2">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2.75" x14ac:dyDescent="0.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2.75" x14ac:dyDescent="0.2">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2.75" x14ac:dyDescent="0.2">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2.75" x14ac:dyDescent="0.2">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2.75" x14ac:dyDescent="0.2">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2.75" x14ac:dyDescent="0.2">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2.75" x14ac:dyDescent="0.2">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2.75" x14ac:dyDescent="0.2">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2.75" x14ac:dyDescent="0.2">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2.75" x14ac:dyDescent="0.2">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2.75" x14ac:dyDescent="0.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2.75" x14ac:dyDescent="0.2">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2.75" x14ac:dyDescent="0.2">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2.75" x14ac:dyDescent="0.2">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2.75" x14ac:dyDescent="0.2">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2.75" x14ac:dyDescent="0.2">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2.75" x14ac:dyDescent="0.2">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2.75" x14ac:dyDescent="0.2">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2.75" x14ac:dyDescent="0.2">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2.75" x14ac:dyDescent="0.2">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2.75" x14ac:dyDescent="0.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2.75" x14ac:dyDescent="0.2">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2.75" x14ac:dyDescent="0.2">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2.75" x14ac:dyDescent="0.2">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2.75" x14ac:dyDescent="0.2">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2.75" x14ac:dyDescent="0.2">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2.75" x14ac:dyDescent="0.2">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2.75" x14ac:dyDescent="0.2">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2.75" x14ac:dyDescent="0.2">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2.75" x14ac:dyDescent="0.2">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2.75" x14ac:dyDescent="0.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2.75" x14ac:dyDescent="0.2">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2.75" x14ac:dyDescent="0.2">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2.75" x14ac:dyDescent="0.2">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2.75" x14ac:dyDescent="0.2">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2.75" x14ac:dyDescent="0.2">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2.75" x14ac:dyDescent="0.2">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2.75" x14ac:dyDescent="0.2">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2.75" x14ac:dyDescent="0.2">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2.75" x14ac:dyDescent="0.2">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2.75" x14ac:dyDescent="0.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2.75" x14ac:dyDescent="0.2">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2.75" x14ac:dyDescent="0.2">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2.75" x14ac:dyDescent="0.2">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2.75" x14ac:dyDescent="0.2">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2.75" x14ac:dyDescent="0.2">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2.75" x14ac:dyDescent="0.2">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2.75" x14ac:dyDescent="0.2">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2.75" x14ac:dyDescent="0.2">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2.75" x14ac:dyDescent="0.2">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2.75" x14ac:dyDescent="0.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2.75" x14ac:dyDescent="0.2">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2.75" x14ac:dyDescent="0.2">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2.75" x14ac:dyDescent="0.2">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2.75" x14ac:dyDescent="0.2">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2.75" x14ac:dyDescent="0.2">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2.75" x14ac:dyDescent="0.2">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2.75" x14ac:dyDescent="0.2">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2.75" x14ac:dyDescent="0.2">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2.75" x14ac:dyDescent="0.2">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2.75" x14ac:dyDescent="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2.75" x14ac:dyDescent="0.2">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2.75" x14ac:dyDescent="0.2">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2.75" x14ac:dyDescent="0.2">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2.75" x14ac:dyDescent="0.2">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2.75" x14ac:dyDescent="0.2">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2.75" x14ac:dyDescent="0.2">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2.75" x14ac:dyDescent="0.2">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2.75" x14ac:dyDescent="0.2">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2.75" x14ac:dyDescent="0.2">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2.75" x14ac:dyDescent="0.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2.75" x14ac:dyDescent="0.2">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2.75" x14ac:dyDescent="0.2">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2.75" x14ac:dyDescent="0.2">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2.75" x14ac:dyDescent="0.2">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2.75" x14ac:dyDescent="0.2">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2.75" x14ac:dyDescent="0.2">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2.75" x14ac:dyDescent="0.2">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2.75" x14ac:dyDescent="0.2">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2.75" x14ac:dyDescent="0.2">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2.75" x14ac:dyDescent="0.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2.75" x14ac:dyDescent="0.2">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2.75" x14ac:dyDescent="0.2">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2.75" x14ac:dyDescent="0.2">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2.75" x14ac:dyDescent="0.2">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2.75" x14ac:dyDescent="0.2">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2.75" x14ac:dyDescent="0.2">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2.75" x14ac:dyDescent="0.2">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2.75" x14ac:dyDescent="0.2">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2.75" x14ac:dyDescent="0.2">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2.75" x14ac:dyDescent="0.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2.75" x14ac:dyDescent="0.2">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2.75" x14ac:dyDescent="0.2">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2.75" x14ac:dyDescent="0.2">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2.75" x14ac:dyDescent="0.2">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2.75" x14ac:dyDescent="0.2">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2.75" x14ac:dyDescent="0.2">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2.75" x14ac:dyDescent="0.2">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2.75" x14ac:dyDescent="0.2">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2.75" x14ac:dyDescent="0.2">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2.75" x14ac:dyDescent="0.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2.75" x14ac:dyDescent="0.2">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2.75" x14ac:dyDescent="0.2">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2.75" x14ac:dyDescent="0.2">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2.75" x14ac:dyDescent="0.2">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2.75" x14ac:dyDescent="0.2">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2.75" x14ac:dyDescent="0.2">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2.75" x14ac:dyDescent="0.2">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2.75" x14ac:dyDescent="0.2">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2.75" x14ac:dyDescent="0.2">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2.75" x14ac:dyDescent="0.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2.75" x14ac:dyDescent="0.2">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2.75" x14ac:dyDescent="0.2">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2.75" x14ac:dyDescent="0.2">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2.75" x14ac:dyDescent="0.2">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2.75" x14ac:dyDescent="0.2">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2.75" x14ac:dyDescent="0.2">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2.75" x14ac:dyDescent="0.2">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2.75" x14ac:dyDescent="0.2">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2.75" x14ac:dyDescent="0.2">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2.75" x14ac:dyDescent="0.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2.75" x14ac:dyDescent="0.2">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2.75" x14ac:dyDescent="0.2">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2.75" x14ac:dyDescent="0.2">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2.75" x14ac:dyDescent="0.2">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2.75" x14ac:dyDescent="0.2">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2.75" x14ac:dyDescent="0.2">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2.75" x14ac:dyDescent="0.2">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2.75" x14ac:dyDescent="0.2">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2.75" x14ac:dyDescent="0.2">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2.75" x14ac:dyDescent="0.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2.75" x14ac:dyDescent="0.2">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2.75" x14ac:dyDescent="0.2">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2.75" x14ac:dyDescent="0.2">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2.75" x14ac:dyDescent="0.2">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2.75" x14ac:dyDescent="0.2">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2.75" x14ac:dyDescent="0.2">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2.75" x14ac:dyDescent="0.2">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2.75" x14ac:dyDescent="0.2">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2.75" x14ac:dyDescent="0.2">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2.75" x14ac:dyDescent="0.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2.75" x14ac:dyDescent="0.2">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2.75" x14ac:dyDescent="0.2">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2.75" x14ac:dyDescent="0.2">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2.75" x14ac:dyDescent="0.2">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2.75" x14ac:dyDescent="0.2">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2.75" x14ac:dyDescent="0.2">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2.75" x14ac:dyDescent="0.2">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2.75" x14ac:dyDescent="0.2">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2.75" x14ac:dyDescent="0.2">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2.75" x14ac:dyDescent="0.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2.75" x14ac:dyDescent="0.2">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2.75" x14ac:dyDescent="0.2">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2.75" x14ac:dyDescent="0.2">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2.75" x14ac:dyDescent="0.2">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2.75" x14ac:dyDescent="0.2">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2.75" x14ac:dyDescent="0.2">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2.75" x14ac:dyDescent="0.2">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2.75" x14ac:dyDescent="0.2">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2.75" x14ac:dyDescent="0.2">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2.75" x14ac:dyDescent="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2.75" x14ac:dyDescent="0.2">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2.75" x14ac:dyDescent="0.2">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2.75" x14ac:dyDescent="0.2">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2.75" x14ac:dyDescent="0.2">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2.75" x14ac:dyDescent="0.2">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2.75" x14ac:dyDescent="0.2">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2.75" x14ac:dyDescent="0.2">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2.75" x14ac:dyDescent="0.2">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2.75" x14ac:dyDescent="0.2">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2.75" x14ac:dyDescent="0.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2.75" x14ac:dyDescent="0.2">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2.75" x14ac:dyDescent="0.2">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2.75" x14ac:dyDescent="0.2">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2.75" x14ac:dyDescent="0.2">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2.75" x14ac:dyDescent="0.2">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2.75" x14ac:dyDescent="0.2">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2.75" x14ac:dyDescent="0.2">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2.75" x14ac:dyDescent="0.2">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2.75" x14ac:dyDescent="0.2">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2.75" x14ac:dyDescent="0.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2.75" x14ac:dyDescent="0.2">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2.75" x14ac:dyDescent="0.2">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2.75" x14ac:dyDescent="0.2">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2.75" x14ac:dyDescent="0.2">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2.75" x14ac:dyDescent="0.2">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2.75" x14ac:dyDescent="0.2">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2.75" x14ac:dyDescent="0.2">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2.75" x14ac:dyDescent="0.2">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2.75" x14ac:dyDescent="0.2">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2.75" x14ac:dyDescent="0.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2.75" x14ac:dyDescent="0.2">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2.75" x14ac:dyDescent="0.2">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2.75" x14ac:dyDescent="0.2">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2.75" x14ac:dyDescent="0.2">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2.75" x14ac:dyDescent="0.2">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2.75" x14ac:dyDescent="0.2">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2.75" x14ac:dyDescent="0.2">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2.75" x14ac:dyDescent="0.2">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2.75" x14ac:dyDescent="0.2">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2.75" x14ac:dyDescent="0.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2.75" x14ac:dyDescent="0.2">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2.75" x14ac:dyDescent="0.2">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2.75" x14ac:dyDescent="0.2">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2.75" x14ac:dyDescent="0.2">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2.75" x14ac:dyDescent="0.2">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2.75" x14ac:dyDescent="0.2">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2.75" x14ac:dyDescent="0.2">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2.75" x14ac:dyDescent="0.2">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2.75" x14ac:dyDescent="0.2">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2.75" x14ac:dyDescent="0.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2.75" x14ac:dyDescent="0.2">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2.75" x14ac:dyDescent="0.2">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2.75" x14ac:dyDescent="0.2">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2.75" x14ac:dyDescent="0.2">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2.75" x14ac:dyDescent="0.2">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2.75" x14ac:dyDescent="0.2">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2.75" x14ac:dyDescent="0.2">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2.75" x14ac:dyDescent="0.2">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2.75" x14ac:dyDescent="0.2">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2.75" x14ac:dyDescent="0.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2.75" x14ac:dyDescent="0.2">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2.75" x14ac:dyDescent="0.2">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2.75" x14ac:dyDescent="0.2">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2.75" x14ac:dyDescent="0.2">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2.75" x14ac:dyDescent="0.2">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2.75" x14ac:dyDescent="0.2">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2.75" x14ac:dyDescent="0.2">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2.75" x14ac:dyDescent="0.2">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2.75" x14ac:dyDescent="0.2">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2.75" x14ac:dyDescent="0.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2.75" x14ac:dyDescent="0.2">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2.75" x14ac:dyDescent="0.2">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2.75" x14ac:dyDescent="0.2">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2.75" x14ac:dyDescent="0.2">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2.75" x14ac:dyDescent="0.2">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2.75" x14ac:dyDescent="0.2">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2.75" x14ac:dyDescent="0.2">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2.75" x14ac:dyDescent="0.2">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2.75" x14ac:dyDescent="0.2">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2.75" x14ac:dyDescent="0.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2.75" x14ac:dyDescent="0.2">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2.75" x14ac:dyDescent="0.2">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2.75" x14ac:dyDescent="0.2">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2.75" x14ac:dyDescent="0.2">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2.75" x14ac:dyDescent="0.2">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2.75" x14ac:dyDescent="0.2">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2.75" x14ac:dyDescent="0.2">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2.75" x14ac:dyDescent="0.2">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2.75" x14ac:dyDescent="0.2">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2.75" x14ac:dyDescent="0.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2.75" x14ac:dyDescent="0.2">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2.75" x14ac:dyDescent="0.2">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2.75" x14ac:dyDescent="0.2">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2.75" x14ac:dyDescent="0.2">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2.75" x14ac:dyDescent="0.2">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2.75" x14ac:dyDescent="0.2">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2.75" x14ac:dyDescent="0.2">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2.75" x14ac:dyDescent="0.2">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2.75" x14ac:dyDescent="0.2">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2.75" x14ac:dyDescent="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2.75" x14ac:dyDescent="0.2">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2.75" x14ac:dyDescent="0.2">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2.75" x14ac:dyDescent="0.2">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2.75" x14ac:dyDescent="0.2">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2.75" x14ac:dyDescent="0.2">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2.75" x14ac:dyDescent="0.2">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2.75" x14ac:dyDescent="0.2">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2.75" x14ac:dyDescent="0.2">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2.75" x14ac:dyDescent="0.2">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2.75" x14ac:dyDescent="0.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2.75" x14ac:dyDescent="0.2">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2.75" x14ac:dyDescent="0.2">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2.75" x14ac:dyDescent="0.2">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2.75" x14ac:dyDescent="0.2">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2.75" x14ac:dyDescent="0.2">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2.75" x14ac:dyDescent="0.2">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2.75" x14ac:dyDescent="0.2">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2.75" x14ac:dyDescent="0.2">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2.75" x14ac:dyDescent="0.2">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2.75" x14ac:dyDescent="0.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2.75" x14ac:dyDescent="0.2">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2.75" x14ac:dyDescent="0.2">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2.75" x14ac:dyDescent="0.2">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2.75" x14ac:dyDescent="0.2">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2.75" x14ac:dyDescent="0.2">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2.75" x14ac:dyDescent="0.2">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2.75" x14ac:dyDescent="0.2">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2.75" x14ac:dyDescent="0.2">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2.75" x14ac:dyDescent="0.2">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2.75" x14ac:dyDescent="0.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2.75" x14ac:dyDescent="0.2">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2.75" x14ac:dyDescent="0.2">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2.75" x14ac:dyDescent="0.2">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2.75" x14ac:dyDescent="0.2">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2.75" x14ac:dyDescent="0.2">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2.75" x14ac:dyDescent="0.2">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2.75" x14ac:dyDescent="0.2">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2.75" x14ac:dyDescent="0.2">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2.75" x14ac:dyDescent="0.2">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2.75" x14ac:dyDescent="0.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2.75" x14ac:dyDescent="0.2">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2.75" x14ac:dyDescent="0.2">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2.75" x14ac:dyDescent="0.2">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2.75" x14ac:dyDescent="0.2">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2.75" x14ac:dyDescent="0.2">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2.75" x14ac:dyDescent="0.2">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2.75" x14ac:dyDescent="0.2">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2.75" x14ac:dyDescent="0.2">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2.75" x14ac:dyDescent="0.2">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2.75" x14ac:dyDescent="0.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2.75" x14ac:dyDescent="0.2">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2.75" x14ac:dyDescent="0.2">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2.75" x14ac:dyDescent="0.2">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2.75" x14ac:dyDescent="0.2">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2.75" x14ac:dyDescent="0.2">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2.75" x14ac:dyDescent="0.2">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2.75" x14ac:dyDescent="0.2">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2.75" x14ac:dyDescent="0.2">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2.75" x14ac:dyDescent="0.2">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2.75" x14ac:dyDescent="0.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2.75" x14ac:dyDescent="0.2">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2.75" x14ac:dyDescent="0.2">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2.75" x14ac:dyDescent="0.2">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2.75" x14ac:dyDescent="0.2">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2.75" x14ac:dyDescent="0.2">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2.75" x14ac:dyDescent="0.2">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2.75" x14ac:dyDescent="0.2">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2.75" x14ac:dyDescent="0.2">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2.75" x14ac:dyDescent="0.2">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2.75" x14ac:dyDescent="0.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2.75" x14ac:dyDescent="0.2">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2.75" x14ac:dyDescent="0.2">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2.75" x14ac:dyDescent="0.2">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2.75" x14ac:dyDescent="0.2">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2.75" x14ac:dyDescent="0.2">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2.75" x14ac:dyDescent="0.2">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2.75" x14ac:dyDescent="0.2">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2.75" x14ac:dyDescent="0.2">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2.75" x14ac:dyDescent="0.2">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2.75" x14ac:dyDescent="0.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2.75" x14ac:dyDescent="0.2">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2.75" x14ac:dyDescent="0.2">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2.75" x14ac:dyDescent="0.2">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2.75" x14ac:dyDescent="0.2">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2.75" x14ac:dyDescent="0.2">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2.75" x14ac:dyDescent="0.2">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2.75" x14ac:dyDescent="0.2">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2.75" x14ac:dyDescent="0.2">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2.75" x14ac:dyDescent="0.2">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2.75" x14ac:dyDescent="0.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2.75" x14ac:dyDescent="0.2">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2.75" x14ac:dyDescent="0.2">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2.75" x14ac:dyDescent="0.2">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2.75" x14ac:dyDescent="0.2">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2.75" x14ac:dyDescent="0.2">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2.75" x14ac:dyDescent="0.2">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2.75" x14ac:dyDescent="0.2">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2.75" x14ac:dyDescent="0.2">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2.75" x14ac:dyDescent="0.2">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2.75" x14ac:dyDescent="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2.75" x14ac:dyDescent="0.2">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2.75" x14ac:dyDescent="0.2">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2.75" x14ac:dyDescent="0.2">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2.75" x14ac:dyDescent="0.2">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2.75" x14ac:dyDescent="0.2">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2.75" x14ac:dyDescent="0.2">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2.75" x14ac:dyDescent="0.2">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2.75" x14ac:dyDescent="0.2">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2.75" x14ac:dyDescent="0.2">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2.75" x14ac:dyDescent="0.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2.75" x14ac:dyDescent="0.2">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2.75" x14ac:dyDescent="0.2">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2.75" x14ac:dyDescent="0.2">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2.75" x14ac:dyDescent="0.2">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2.75" x14ac:dyDescent="0.2">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2.75" x14ac:dyDescent="0.2">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2.75" x14ac:dyDescent="0.2">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2.75" x14ac:dyDescent="0.2">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2.75" x14ac:dyDescent="0.2">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2.75" x14ac:dyDescent="0.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2.75" x14ac:dyDescent="0.2">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2.75" x14ac:dyDescent="0.2">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2.75" x14ac:dyDescent="0.2">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2.75" x14ac:dyDescent="0.2">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2.75" x14ac:dyDescent="0.2">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2.75" x14ac:dyDescent="0.2">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2.75" x14ac:dyDescent="0.2">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2.75" x14ac:dyDescent="0.2">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2.75" x14ac:dyDescent="0.2">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2.75" x14ac:dyDescent="0.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2.75" x14ac:dyDescent="0.2">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2.75" x14ac:dyDescent="0.2">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2.75" x14ac:dyDescent="0.2">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2.75" x14ac:dyDescent="0.2">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2.75" x14ac:dyDescent="0.2">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2.75" x14ac:dyDescent="0.2">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2.75" x14ac:dyDescent="0.2">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2.75" x14ac:dyDescent="0.2">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2.75" x14ac:dyDescent="0.2">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2.75" x14ac:dyDescent="0.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2.75" x14ac:dyDescent="0.2">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2.75" x14ac:dyDescent="0.2">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2.75" x14ac:dyDescent="0.2">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2.75" x14ac:dyDescent="0.2">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2.75" x14ac:dyDescent="0.2">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2.75" x14ac:dyDescent="0.2">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2.75" x14ac:dyDescent="0.2">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2.75" x14ac:dyDescent="0.2">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2.75" x14ac:dyDescent="0.2">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2.75" x14ac:dyDescent="0.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2.75" x14ac:dyDescent="0.2">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2.75" x14ac:dyDescent="0.2">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2.75" x14ac:dyDescent="0.2">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2.75" x14ac:dyDescent="0.2">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2.75" x14ac:dyDescent="0.2">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2.75" x14ac:dyDescent="0.2">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2.75" x14ac:dyDescent="0.2">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2.75" x14ac:dyDescent="0.2">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2.75" x14ac:dyDescent="0.2">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2.75" x14ac:dyDescent="0.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2.75" x14ac:dyDescent="0.2">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2.75" x14ac:dyDescent="0.2">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2.75" x14ac:dyDescent="0.2">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2.75" x14ac:dyDescent="0.2">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2.75" x14ac:dyDescent="0.2">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2.75" x14ac:dyDescent="0.2">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2.75" x14ac:dyDescent="0.2">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2.75" x14ac:dyDescent="0.2">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2.75" x14ac:dyDescent="0.2">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2.75" x14ac:dyDescent="0.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2.75" x14ac:dyDescent="0.2">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2.75" x14ac:dyDescent="0.2">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2.75" x14ac:dyDescent="0.2">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2.75" x14ac:dyDescent="0.2">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2.75" x14ac:dyDescent="0.2">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2.75" x14ac:dyDescent="0.2">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2.75" x14ac:dyDescent="0.2">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2.75" x14ac:dyDescent="0.2">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2.75" x14ac:dyDescent="0.2">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2.75" x14ac:dyDescent="0.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2.75" x14ac:dyDescent="0.2">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2.75" x14ac:dyDescent="0.2">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2.75" x14ac:dyDescent="0.2">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2.75" x14ac:dyDescent="0.2">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2.75" x14ac:dyDescent="0.2">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2.75" x14ac:dyDescent="0.2">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2.75" x14ac:dyDescent="0.2">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2.75" x14ac:dyDescent="0.2">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2.75" x14ac:dyDescent="0.2">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2.75" x14ac:dyDescent="0.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2.75" x14ac:dyDescent="0.2">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2.75" x14ac:dyDescent="0.2">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2.75" x14ac:dyDescent="0.2">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2.75" x14ac:dyDescent="0.2">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2.75" x14ac:dyDescent="0.2">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2.75" x14ac:dyDescent="0.2">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2.75" x14ac:dyDescent="0.2">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2.75" x14ac:dyDescent="0.2">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2.75" x14ac:dyDescent="0.2">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2.75" x14ac:dyDescent="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2.75" x14ac:dyDescent="0.2">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2.75" x14ac:dyDescent="0.2">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2.75" x14ac:dyDescent="0.2">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2.75" x14ac:dyDescent="0.2">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2.75" x14ac:dyDescent="0.2">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2.75" x14ac:dyDescent="0.2">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2.75" x14ac:dyDescent="0.2">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2.75" x14ac:dyDescent="0.2">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2.75" x14ac:dyDescent="0.2">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2.75" x14ac:dyDescent="0.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2.75" x14ac:dyDescent="0.2">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2.75" x14ac:dyDescent="0.2">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2.75" x14ac:dyDescent="0.2">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2.75" x14ac:dyDescent="0.2">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2.75" x14ac:dyDescent="0.2">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2.75" x14ac:dyDescent="0.2">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2.75" x14ac:dyDescent="0.2">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2.75" x14ac:dyDescent="0.2">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2.75" x14ac:dyDescent="0.2">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2.75" x14ac:dyDescent="0.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2.75" x14ac:dyDescent="0.2">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2.75" x14ac:dyDescent="0.2">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2.75" x14ac:dyDescent="0.2">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2.75" x14ac:dyDescent="0.2">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2.75" x14ac:dyDescent="0.2">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2.75" x14ac:dyDescent="0.2">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2.75" x14ac:dyDescent="0.2">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2.75" x14ac:dyDescent="0.2">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2.75" x14ac:dyDescent="0.2">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2.75" x14ac:dyDescent="0.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2.75" x14ac:dyDescent="0.2">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2.75" x14ac:dyDescent="0.2">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2.75" x14ac:dyDescent="0.2">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2.75" x14ac:dyDescent="0.2">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2.75" x14ac:dyDescent="0.2">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2.75" x14ac:dyDescent="0.2">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2.75" x14ac:dyDescent="0.2">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2.75" x14ac:dyDescent="0.2">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2.75" x14ac:dyDescent="0.2">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2.75" x14ac:dyDescent="0.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2.75" x14ac:dyDescent="0.2">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2.75" x14ac:dyDescent="0.2">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2.75" x14ac:dyDescent="0.2">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2.75" x14ac:dyDescent="0.2">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2.75" x14ac:dyDescent="0.2">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2.75" x14ac:dyDescent="0.2">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2.75" x14ac:dyDescent="0.2">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2.75" x14ac:dyDescent="0.2">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2.75" x14ac:dyDescent="0.2">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2.75" x14ac:dyDescent="0.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2.75" x14ac:dyDescent="0.2">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2.75" x14ac:dyDescent="0.2">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2.75" x14ac:dyDescent="0.2">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2.75" x14ac:dyDescent="0.2">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2.75" x14ac:dyDescent="0.2">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2.75" x14ac:dyDescent="0.2">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2.75" x14ac:dyDescent="0.2">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2.75" x14ac:dyDescent="0.2">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2.75" x14ac:dyDescent="0.2">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2.75" x14ac:dyDescent="0.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2.75" x14ac:dyDescent="0.2">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2.75" x14ac:dyDescent="0.2">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2.75" x14ac:dyDescent="0.2">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2.75" x14ac:dyDescent="0.2">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2.75" x14ac:dyDescent="0.2">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2.75" x14ac:dyDescent="0.2">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2.75" x14ac:dyDescent="0.2">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2.75" x14ac:dyDescent="0.2">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2.75" x14ac:dyDescent="0.2">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2.75" x14ac:dyDescent="0.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2.75" x14ac:dyDescent="0.2">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2.75" x14ac:dyDescent="0.2">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2.75" x14ac:dyDescent="0.2">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2.75" x14ac:dyDescent="0.2">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2.75" x14ac:dyDescent="0.2">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2.75" x14ac:dyDescent="0.2">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2.75" x14ac:dyDescent="0.2">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2.75" x14ac:dyDescent="0.2">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2.75" x14ac:dyDescent="0.2">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2.75" x14ac:dyDescent="0.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2.75" x14ac:dyDescent="0.2">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2.75" x14ac:dyDescent="0.2">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2.75" x14ac:dyDescent="0.2">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2.75" x14ac:dyDescent="0.2">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2.75" x14ac:dyDescent="0.2">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2.75" x14ac:dyDescent="0.2">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2.75" x14ac:dyDescent="0.2">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2.75" x14ac:dyDescent="0.2">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2.75" x14ac:dyDescent="0.2">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2.75" x14ac:dyDescent="0.2">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5:26" ht="12.75" x14ac:dyDescent="0.2">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5:26" ht="12.75" x14ac:dyDescent="0.2">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5:26" ht="12.75" x14ac:dyDescent="0.2">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5:26" ht="12.75" x14ac:dyDescent="0.2">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5:26" ht="12.75" x14ac:dyDescent="0.2">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5:26" ht="12.75" x14ac:dyDescent="0.2">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5:26" ht="12.75" x14ac:dyDescent="0.2">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5:26" ht="12.75" x14ac:dyDescent="0.2">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spans="5:26" ht="12.75" x14ac:dyDescent="0.2">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spans="5:26" ht="12.75" x14ac:dyDescent="0.2">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spans="5:26" ht="12.75" x14ac:dyDescent="0.2">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5"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5"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5"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5"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5"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5"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5"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5"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5"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6" t="s">
        <v>6</v>
      </c>
      <c r="D19" s="57"/>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5" t="s">
        <v>238</v>
      </c>
      <c r="B20" s="12" t="s">
        <v>239</v>
      </c>
      <c r="C20" s="58" t="s">
        <v>239</v>
      </c>
      <c r="D20" s="59"/>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5" t="s">
        <v>240</v>
      </c>
      <c r="B21" s="12" t="s">
        <v>241</v>
      </c>
      <c r="C21" s="58" t="s">
        <v>242</v>
      </c>
      <c r="D21" s="59"/>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5" t="s">
        <v>243</v>
      </c>
      <c r="B22" s="12" t="s">
        <v>244</v>
      </c>
      <c r="C22" s="58" t="s">
        <v>245</v>
      </c>
      <c r="D22" s="59"/>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5" t="s">
        <v>246</v>
      </c>
      <c r="B23" s="12" t="s">
        <v>247</v>
      </c>
      <c r="C23" s="58" t="s">
        <v>248</v>
      </c>
      <c r="D23" s="59"/>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61"/>
      <c r="D24" s="62"/>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77" t="s">
        <v>226</v>
      </c>
      <c r="C2" s="78" t="s">
        <v>199</v>
      </c>
      <c r="D2" s="80" t="s">
        <v>221</v>
      </c>
      <c r="E2" s="81"/>
      <c r="F2" s="81"/>
      <c r="G2" s="82"/>
    </row>
    <row r="3" spans="2:7" ht="15.75" customHeight="1" x14ac:dyDescent="0.2">
      <c r="B3" s="76"/>
      <c r="C3" s="79"/>
      <c r="D3" s="60" t="s">
        <v>223</v>
      </c>
      <c r="E3" s="60" t="s">
        <v>227</v>
      </c>
      <c r="F3" s="60" t="s">
        <v>230</v>
      </c>
      <c r="G3" s="60" t="s">
        <v>234</v>
      </c>
    </row>
    <row r="4" spans="2:7" ht="15.75" customHeight="1" x14ac:dyDescent="0.2">
      <c r="B4" s="74" t="s">
        <v>240</v>
      </c>
      <c r="C4" s="63" t="s">
        <v>205</v>
      </c>
      <c r="D4" s="63" t="s">
        <v>81</v>
      </c>
      <c r="E4" s="63" t="s">
        <v>81</v>
      </c>
      <c r="F4" s="63" t="s">
        <v>81</v>
      </c>
      <c r="G4" s="63" t="s">
        <v>81</v>
      </c>
    </row>
    <row r="5" spans="2:7" ht="15.75" customHeight="1" x14ac:dyDescent="0.2">
      <c r="B5" s="75"/>
      <c r="C5" s="63" t="s">
        <v>209</v>
      </c>
      <c r="D5" s="63" t="s">
        <v>81</v>
      </c>
      <c r="E5" s="63" t="s">
        <v>81</v>
      </c>
      <c r="F5" s="63" t="s">
        <v>81</v>
      </c>
      <c r="G5" s="63" t="s">
        <v>81</v>
      </c>
    </row>
    <row r="6" spans="2:7" ht="15.75" customHeight="1" x14ac:dyDescent="0.2">
      <c r="B6" s="75"/>
      <c r="C6" s="63" t="s">
        <v>213</v>
      </c>
      <c r="D6" s="63" t="s">
        <v>81</v>
      </c>
      <c r="E6" s="63" t="s">
        <v>81</v>
      </c>
      <c r="F6" s="63" t="s">
        <v>81</v>
      </c>
      <c r="G6" s="63" t="s">
        <v>160</v>
      </c>
    </row>
    <row r="7" spans="2:7" ht="15.75" customHeight="1" x14ac:dyDescent="0.2">
      <c r="B7" s="76"/>
      <c r="C7" s="63" t="s">
        <v>217</v>
      </c>
      <c r="D7" s="63" t="s">
        <v>81</v>
      </c>
      <c r="E7" s="63" t="s">
        <v>81</v>
      </c>
      <c r="F7" s="63" t="s">
        <v>160</v>
      </c>
      <c r="G7" s="63" t="s">
        <v>172</v>
      </c>
    </row>
    <row r="8" spans="2:7" ht="15.75" customHeight="1" x14ac:dyDescent="0.2">
      <c r="B8" s="74" t="s">
        <v>243</v>
      </c>
      <c r="C8" s="63" t="s">
        <v>205</v>
      </c>
      <c r="D8" s="63" t="s">
        <v>81</v>
      </c>
      <c r="E8" s="63" t="s">
        <v>81</v>
      </c>
      <c r="F8" s="63" t="s">
        <v>81</v>
      </c>
      <c r="G8" s="63" t="s">
        <v>81</v>
      </c>
    </row>
    <row r="9" spans="2:7" ht="15.75" customHeight="1" x14ac:dyDescent="0.2">
      <c r="B9" s="75"/>
      <c r="C9" s="63" t="s">
        <v>209</v>
      </c>
      <c r="D9" s="63" t="s">
        <v>81</v>
      </c>
      <c r="E9" s="63" t="s">
        <v>81</v>
      </c>
      <c r="F9" s="63" t="s">
        <v>81</v>
      </c>
      <c r="G9" s="63" t="s">
        <v>160</v>
      </c>
    </row>
    <row r="10" spans="2:7" ht="15.75" customHeight="1" x14ac:dyDescent="0.2">
      <c r="B10" s="75"/>
      <c r="C10" s="63" t="s">
        <v>213</v>
      </c>
      <c r="D10" s="63" t="s">
        <v>81</v>
      </c>
      <c r="E10" s="63" t="s">
        <v>81</v>
      </c>
      <c r="F10" s="63" t="s">
        <v>160</v>
      </c>
      <c r="G10" s="63" t="s">
        <v>172</v>
      </c>
    </row>
    <row r="11" spans="2:7" ht="15.75" customHeight="1" x14ac:dyDescent="0.2">
      <c r="B11" s="76"/>
      <c r="C11" s="63" t="s">
        <v>217</v>
      </c>
      <c r="D11" s="63" t="s">
        <v>81</v>
      </c>
      <c r="E11" s="63" t="s">
        <v>160</v>
      </c>
      <c r="F11" s="63" t="s">
        <v>172</v>
      </c>
      <c r="G11" s="63" t="s">
        <v>249</v>
      </c>
    </row>
    <row r="12" spans="2:7" ht="15.75" customHeight="1" x14ac:dyDescent="0.2">
      <c r="B12" s="74" t="s">
        <v>246</v>
      </c>
      <c r="C12" s="63" t="s">
        <v>205</v>
      </c>
      <c r="D12" s="63" t="s">
        <v>81</v>
      </c>
      <c r="E12" s="63" t="s">
        <v>81</v>
      </c>
      <c r="F12" s="63" t="s">
        <v>81</v>
      </c>
      <c r="G12" s="63" t="s">
        <v>160</v>
      </c>
    </row>
    <row r="13" spans="2:7" ht="15.75" customHeight="1" x14ac:dyDescent="0.2">
      <c r="B13" s="75"/>
      <c r="C13" s="63" t="s">
        <v>209</v>
      </c>
      <c r="D13" s="63" t="s">
        <v>81</v>
      </c>
      <c r="E13" s="63" t="s">
        <v>81</v>
      </c>
      <c r="F13" s="63" t="s">
        <v>160</v>
      </c>
      <c r="G13" s="63" t="s">
        <v>172</v>
      </c>
    </row>
    <row r="14" spans="2:7" ht="15.75" customHeight="1" x14ac:dyDescent="0.2">
      <c r="B14" s="75"/>
      <c r="C14" s="63" t="s">
        <v>213</v>
      </c>
      <c r="D14" s="63" t="s">
        <v>81</v>
      </c>
      <c r="E14" s="63" t="s">
        <v>160</v>
      </c>
      <c r="F14" s="63" t="s">
        <v>172</v>
      </c>
      <c r="G14" s="63" t="s">
        <v>249</v>
      </c>
    </row>
    <row r="15" spans="2:7" ht="15.75" customHeight="1" x14ac:dyDescent="0.2">
      <c r="B15" s="76"/>
      <c r="C15" s="63" t="s">
        <v>217</v>
      </c>
      <c r="D15" s="63" t="s">
        <v>81</v>
      </c>
      <c r="E15" s="63" t="s">
        <v>172</v>
      </c>
      <c r="F15" s="63" t="s">
        <v>249</v>
      </c>
      <c r="G15" s="63"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'Hazard Analysis and Risk Assess'!Print_Area</vt:lpstr>
      <vt:lpstr>'Situational Analysis Guidewords'!S_List</vt:lpstr>
      <vt:lpstr>'Situational Analysis Guidewords'!SD_List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Manjunath</dc:creator>
  <cp:lastModifiedBy>ismail - [2010]</cp:lastModifiedBy>
  <cp:lastPrinted>2018-12-26T19:03:22Z</cp:lastPrinted>
  <dcterms:modified xsi:type="dcterms:W3CDTF">2018-12-26T19:05:49Z</dcterms:modified>
</cp:coreProperties>
</file>