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myshare.autodesk.com/personal/amogh_hm_autodesk_com/Documents/Amogh @ Autodesk-ADSKPF2VRYW9/Personal/Amogh/Week 8/Capstone/"/>
    </mc:Choice>
  </mc:AlternateContent>
  <xr:revisionPtr revIDLastSave="247" documentId="13_ncr:1_{9A1AC3AB-42DA-4FD2-A7C7-C2A6C5A1D91F}" xr6:coauthVersionLast="47" xr6:coauthVersionMax="47" xr10:uidLastSave="{A057FEE4-FAEE-47F7-8EC7-38E3039F66B2}"/>
  <bookViews>
    <workbookView xWindow="-110" yWindow="-110" windowWidth="19420" windowHeight="10420" xr2:uid="{00000000-000D-0000-FFFF-FFFF00000000}"/>
  </bookViews>
  <sheets>
    <sheet name="Task 1" sheetId="1" r:id="rId1"/>
    <sheet name="Task 2" sheetId="2" r:id="rId2"/>
    <sheet name="Automobile_Data" sheetId="3" r:id="rId3"/>
    <sheet name="Pivot table Q" sheetId="4" r:id="rId4"/>
    <sheet name="Automobile_Data copy" sheetId="5" r:id="rId5"/>
  </sheets>
  <definedNames>
    <definedName name="_xlnm._FilterDatabase" localSheetId="4" hidden="1">'Automobile_Data copy'!$A$1:$X$206</definedName>
    <definedName name="_xlchart.v1.0" hidden="1">'Automobile_Data copy'!$T$1</definedName>
    <definedName name="_xlchart.v1.1" hidden="1">'Automobile_Data copy'!$T$2:$T$206</definedName>
    <definedName name="_xlchart.v1.10" hidden="1">'Automobile_Data copy'!$T$1</definedName>
    <definedName name="_xlchart.v1.11" hidden="1">'Automobile_Data copy'!$T$2:$T$206</definedName>
    <definedName name="_xlchart.v1.2" hidden="1">'Automobile_Data copy'!$T$1</definedName>
    <definedName name="_xlchart.v1.3" hidden="1">'Automobile_Data copy'!$T$2:$T$206</definedName>
    <definedName name="_xlchart.v1.4" hidden="1">'Automobile_Data copy'!$X$1</definedName>
    <definedName name="_xlchart.v1.5" hidden="1">'Automobile_Data copy'!$X$2:$X$206</definedName>
    <definedName name="_xlchart.v1.6" hidden="1">'Automobile_Data copy'!$X$1</definedName>
    <definedName name="_xlchart.v1.7" hidden="1">'Automobile_Data copy'!$X$2:$X$206</definedName>
    <definedName name="_xlchart.v1.8" hidden="1">'Automobile_Data copy'!$T$1</definedName>
    <definedName name="_xlchart.v1.9" hidden="1">'Automobile_Data copy'!$T$2:$T$206</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1" l="1"/>
  <c r="D118" i="1"/>
  <c r="J27" i="1"/>
  <c r="Q9" i="4"/>
</calcChain>
</file>

<file path=xl/sharedStrings.xml><?xml version="1.0" encoding="utf-8"?>
<sst xmlns="http://schemas.openxmlformats.org/spreadsheetml/2006/main" count="4318" uniqueCount="198">
  <si>
    <t>Printing the type of each variable</t>
  </si>
  <si>
    <t>Q1</t>
  </si>
  <si>
    <t>Check the type of each variable and print first few observations.</t>
  </si>
  <si>
    <t>Solution</t>
  </si>
  <si>
    <t>Printing first few observations</t>
  </si>
  <si>
    <t>Check if there any missing values in the dataset.</t>
  </si>
  <si>
    <t>Q2.</t>
  </si>
  <si>
    <t>Checking for null/missing values in the dataset.</t>
  </si>
  <si>
    <t>Q3.</t>
  </si>
  <si>
    <t>Fit a multiple linear regression.</t>
  </si>
  <si>
    <t>1. Categorical variables to numeric conversion &amp; fitting regression.</t>
  </si>
  <si>
    <t>2. Linear modelling for all variables in the dataset</t>
  </si>
  <si>
    <t>3. Calculation of variance inflation factor (VIF) for the model.</t>
  </si>
  <si>
    <t>4. Dropping Gender &amp; Region and reassessing the model fit.</t>
  </si>
  <si>
    <t>5. Plotting the updated fit</t>
  </si>
  <si>
    <t>4. Correlation between each Predictor (BMI, Age, Children, Smoker) and Response (Charges)</t>
  </si>
  <si>
    <t>Check for multicollinearity and remove the variables with VIF more than or equal to 10.</t>
  </si>
  <si>
    <t>Q5.</t>
  </si>
  <si>
    <t>List the significant variables, interpret the adjusted R square plot the residuals.</t>
  </si>
  <si>
    <t>Q4.</t>
  </si>
  <si>
    <t xml:space="preserve"> Model assessment metrics gives a clear indication that percentage errors are high, therefore, we need to go for residual diagnosis.</t>
  </si>
  <si>
    <t xml:space="preserve"> Accuracy of the model is not to the mark as per the adjusted R square as it is remains same in both the models.</t>
  </si>
  <si>
    <r>
      <t xml:space="preserve"> From the below Linear regression model and the coefficients, it is clear that </t>
    </r>
    <r>
      <rPr>
        <i/>
        <sz val="11"/>
        <color rgb="FF4472C4"/>
        <rFont val="Calibri"/>
        <family val="2"/>
        <scheme val="minor"/>
      </rPr>
      <t>age, bmi, children</t>
    </r>
    <r>
      <rPr>
        <sz val="11"/>
        <color theme="1"/>
        <rFont val="Calibri"/>
        <family val="2"/>
        <scheme val="minor"/>
      </rPr>
      <t>and</t>
    </r>
    <r>
      <rPr>
        <i/>
        <sz val="11"/>
        <color theme="1"/>
        <rFont val="Calibri"/>
        <family val="2"/>
        <scheme val="minor"/>
      </rPr>
      <t xml:space="preserve"> </t>
    </r>
    <r>
      <rPr>
        <i/>
        <sz val="11"/>
        <color rgb="FF4472C4"/>
        <rFont val="Calibri"/>
        <family val="2"/>
        <scheme val="minor"/>
      </rPr>
      <t xml:space="preserve">smokeryes </t>
    </r>
    <r>
      <rPr>
        <sz val="11"/>
        <color theme="1"/>
        <rFont val="Calibri"/>
        <family val="2"/>
        <scheme val="minor"/>
      </rPr>
      <t>are significant variables.</t>
    </r>
  </si>
  <si>
    <t>Q6.</t>
  </si>
  <si>
    <r>
      <t>Check if there is any pattern or is it randomly distributed?</t>
    </r>
    <r>
      <rPr>
        <sz val="11"/>
        <rFont val="Calibri"/>
        <family val="2"/>
        <scheme val="minor"/>
      </rPr>
      <t xml:space="preserve"> </t>
    </r>
  </si>
  <si>
    <t>Solution:</t>
  </si>
  <si>
    <t>There is slight up trend in residuals to Fitted values.</t>
  </si>
  <si>
    <t>From the QQ plot, residuals are deviated from normal distribution</t>
  </si>
  <si>
    <t>Hence, having a simpler model is better for interpretation.</t>
  </si>
  <si>
    <t>TASK 2</t>
  </si>
  <si>
    <t>mpfi</t>
  </si>
  <si>
    <t>four</t>
  </si>
  <si>
    <t>ohc</t>
  </si>
  <si>
    <t>front</t>
  </si>
  <si>
    <t>rwd</t>
  </si>
  <si>
    <t>sedan</t>
  </si>
  <si>
    <t>turbo</t>
  </si>
  <si>
    <t>gas</t>
  </si>
  <si>
    <t>volvo</t>
  </si>
  <si>
    <t>idi</t>
  </si>
  <si>
    <t>six</t>
  </si>
  <si>
    <t>diesel</t>
  </si>
  <si>
    <t>ohcv</t>
  </si>
  <si>
    <t>std</t>
  </si>
  <si>
    <t>wagon</t>
  </si>
  <si>
    <t>fwd</t>
  </si>
  <si>
    <t>volkswagen</t>
  </si>
  <si>
    <t>five</t>
  </si>
  <si>
    <t>hatchback</t>
  </si>
  <si>
    <t>two</t>
  </si>
  <si>
    <t>convertible</t>
  </si>
  <si>
    <t>dohc</t>
  </si>
  <si>
    <t>toyota</t>
  </si>
  <si>
    <t>hardtop</t>
  </si>
  <si>
    <t>2bbl</t>
  </si>
  <si>
    <t>4wd</t>
  </si>
  <si>
    <t>ohcf</t>
  </si>
  <si>
    <t>subaru</t>
  </si>
  <si>
    <t>saab</t>
  </si>
  <si>
    <t>renault</t>
  </si>
  <si>
    <t>eight</t>
  </si>
  <si>
    <t>dohcv</t>
  </si>
  <si>
    <t>porsche</t>
  </si>
  <si>
    <t>rear</t>
  </si>
  <si>
    <t>spdi</t>
  </si>
  <si>
    <t>plymouth</t>
  </si>
  <si>
    <t>l</t>
  </si>
  <si>
    <t>peugot</t>
  </si>
  <si>
    <t>nissan</t>
  </si>
  <si>
    <t>mitsubishi</t>
  </si>
  <si>
    <t>mercury</t>
  </si>
  <si>
    <t>mercedes-benz</t>
  </si>
  <si>
    <t>mazda</t>
  </si>
  <si>
    <t>rotor</t>
  </si>
  <si>
    <t>4bbl</t>
  </si>
  <si>
    <t>twelve</t>
  </si>
  <si>
    <t>jaguar</t>
  </si>
  <si>
    <t>spfi</t>
  </si>
  <si>
    <t>isuzu</t>
  </si>
  <si>
    <t>honda</t>
  </si>
  <si>
    <t>1bbl</t>
  </si>
  <si>
    <t>mfi</t>
  </si>
  <si>
    <t>dodge</t>
  </si>
  <si>
    <t>chevrolet</t>
  </si>
  <si>
    <t>three</t>
  </si>
  <si>
    <t>bmw</t>
  </si>
  <si>
    <t>audi</t>
  </si>
  <si>
    <t>alfa-romero</t>
  </si>
  <si>
    <t>price</t>
  </si>
  <si>
    <t>Highway-mpg</t>
  </si>
  <si>
    <t>city-mpg</t>
  </si>
  <si>
    <t>peak-rpm</t>
  </si>
  <si>
    <t>horsepower</t>
  </si>
  <si>
    <t>compression-ratio</t>
  </si>
  <si>
    <t>stroke</t>
  </si>
  <si>
    <t>bore</t>
  </si>
  <si>
    <t>fuel-system</t>
  </si>
  <si>
    <t>engine-size</t>
  </si>
  <si>
    <t>num-of-cylinders</t>
  </si>
  <si>
    <t>engine-type</t>
  </si>
  <si>
    <t>curb-weight</t>
  </si>
  <si>
    <t>height</t>
  </si>
  <si>
    <t>width</t>
  </si>
  <si>
    <t>length</t>
  </si>
  <si>
    <t>wheel-base</t>
  </si>
  <si>
    <t>engine-location</t>
  </si>
  <si>
    <t>drive-wheels</t>
  </si>
  <si>
    <t>body-style</t>
  </si>
  <si>
    <t>num-of-doors</t>
  </si>
  <si>
    <t>aspiration</t>
  </si>
  <si>
    <t>fuel-type</t>
  </si>
  <si>
    <t>make</t>
  </si>
  <si>
    <t>TASK 1</t>
  </si>
  <si>
    <t>What type of variables are the body style, bore and peak RPM and fuel type? (Your answers should be either nominal, ordinal, interval or ratio,)</t>
  </si>
  <si>
    <t>Grand Total</t>
  </si>
  <si>
    <t>Count of body-style</t>
  </si>
  <si>
    <r>
      <t xml:space="preserve">1. </t>
    </r>
    <r>
      <rPr>
        <b/>
        <sz val="11"/>
        <color theme="1"/>
        <rFont val="Calibri"/>
        <family val="2"/>
        <scheme val="minor"/>
      </rPr>
      <t>Body Style</t>
    </r>
    <r>
      <rPr>
        <sz val="11"/>
        <color theme="1"/>
        <rFont val="Calibri"/>
        <family val="2"/>
        <scheme val="minor"/>
      </rPr>
      <t>: This is a Nominal variable because it's a category with no inherent order or priority. The various types (convertible, sedan, hatchback, etc.) are just different, with no one inherently better or worse than the others.</t>
    </r>
  </si>
  <si>
    <r>
      <t xml:space="preserve">2. </t>
    </r>
    <r>
      <rPr>
        <b/>
        <sz val="11"/>
        <color theme="1"/>
        <rFont val="Calibri"/>
        <family val="2"/>
        <scheme val="minor"/>
      </rPr>
      <t>Bore</t>
    </r>
    <r>
      <rPr>
        <sz val="11"/>
        <color theme="1"/>
        <rFont val="Calibri"/>
        <family val="2"/>
        <scheme val="minor"/>
      </rPr>
      <t>: This is a Ratio variable. It's a continuous variable with a true zero point. The bore size in the engine is measured in a fixed unit (like inches or millimeters), and you can say that one bore size is twice as large as another, which makes it a ratio variable.</t>
    </r>
  </si>
  <si>
    <r>
      <t xml:space="preserve">3. </t>
    </r>
    <r>
      <rPr>
        <b/>
        <sz val="11"/>
        <color theme="1"/>
        <rFont val="Calibri"/>
        <family val="2"/>
        <scheme val="minor"/>
      </rPr>
      <t>Peak RPM</t>
    </r>
    <r>
      <rPr>
        <sz val="11"/>
        <color theme="1"/>
        <rFont val="Calibri"/>
        <family val="2"/>
        <scheme val="minor"/>
      </rPr>
      <t>: This is also a Ratio variable. Like bore, it's a continuous variable measured in a fixed unit (revolutions per minute), and it has a true zero point (no revolutions).</t>
    </r>
  </si>
  <si>
    <r>
      <t xml:space="preserve">4. </t>
    </r>
    <r>
      <rPr>
        <b/>
        <sz val="11"/>
        <color theme="1"/>
        <rFont val="Calibri"/>
        <family val="2"/>
        <scheme val="minor"/>
      </rPr>
      <t>Fuel Type</t>
    </r>
    <r>
      <rPr>
        <sz val="11"/>
        <color theme="1"/>
        <rFont val="Calibri"/>
        <family val="2"/>
        <scheme val="minor"/>
      </rPr>
      <t>: This is a Nominal variable. The types of fuel (gas, diesel, etc.) are categories with no inherent order. One is not inherently better or worse than the others. It's just different categories of data.</t>
    </r>
  </si>
  <si>
    <t>Variable</t>
  </si>
  <si>
    <t>Type</t>
  </si>
  <si>
    <t>Body Style</t>
  </si>
  <si>
    <t>Nominal</t>
  </si>
  <si>
    <t>Bore</t>
  </si>
  <si>
    <t>Ratio</t>
  </si>
  <si>
    <t>Peak RPM</t>
  </si>
  <si>
    <t>Fuel Type</t>
  </si>
  <si>
    <t>Identify the median, mean and standard deviation and display the distribution of price, horsepower and total number of cars in each body style. What is the distribution of price and horsepower from the charts? </t>
  </si>
  <si>
    <t>What is the probability that a randomly selected make is Audi? Also, what is the probability that a randomly selected turbo aspiration is Audi?</t>
  </si>
  <si>
    <t xml:space="preserve">To calculate the probability, we'll first need to count the total number of entries and how many times "Audi" and "turbo" appear. </t>
  </si>
  <si>
    <t xml:space="preserve">Counting from the list, there are a total of 205 cars. </t>
  </si>
  <si>
    <t>The count for each make and aspiration is as follows:</t>
  </si>
  <si>
    <t>- Audi: 9</t>
  </si>
  <si>
    <t>- Turbo: 37</t>
  </si>
  <si>
    <t>To calculate the probability:</t>
  </si>
  <si>
    <t>1. The probability that a randomly selected make is Audi:</t>
  </si>
  <si>
    <t>P(Audi) = Number of Audis / Total number of cars</t>
  </si>
  <si>
    <t xml:space="preserve">          = 9 / 205</t>
  </si>
  <si>
    <t xml:space="preserve">          = 0.0439 (or about 4.39%)</t>
  </si>
  <si>
    <t>2. The probability that a randomly selected turbo aspiration is Audi:</t>
  </si>
  <si>
    <t xml:space="preserve">We first need to find how many Audi cars are turbo. From your list, we have 2 Audi cars with turbo aspiration. </t>
  </si>
  <si>
    <t>P(Audi | Turbo) = Number of turbo Audis / Total number of turbos</t>
  </si>
  <si>
    <t xml:space="preserve">                   = 2 / 37</t>
  </si>
  <si>
    <t xml:space="preserve">                   = 0.0541 (or about 5.41%) </t>
  </si>
  <si>
    <t>First, let's establish the null hypothesis and the alternative hypothesis:</t>
  </si>
  <si>
    <r>
      <rPr>
        <b/>
        <sz val="11"/>
        <color theme="1"/>
        <rFont val="Calibri"/>
        <family val="2"/>
        <scheme val="minor"/>
      </rPr>
      <t>Null Hypothesis (H0)</t>
    </r>
    <r>
      <rPr>
        <sz val="11"/>
        <color theme="1"/>
        <rFont val="Calibri"/>
        <family val="2"/>
        <scheme val="minor"/>
      </rPr>
      <t>: The mean width of the BMW cars is equal to the population mean, i.e., μ = 66.9 inches.</t>
    </r>
  </si>
  <si>
    <r>
      <rPr>
        <b/>
        <sz val="11"/>
        <color theme="1"/>
        <rFont val="Calibri"/>
        <family val="2"/>
        <scheme val="minor"/>
      </rPr>
      <t>Alternative Hypothesis (H1)</t>
    </r>
    <r>
      <rPr>
        <sz val="11"/>
        <color theme="1"/>
        <rFont val="Calibri"/>
        <family val="2"/>
        <scheme val="minor"/>
      </rPr>
      <t>: The mean width of the BMW cars is not equal to the population mean, i.e., μ ≠ 66.9 inches.</t>
    </r>
  </si>
  <si>
    <t>Next, let's construct a 95% confidence interval for the mean width of the BMW cars. We can use the following formula to calculate the confidence interval:</t>
  </si>
  <si>
    <t>Confidence Interval = x̄ ± Z * (σ/√n)</t>
  </si>
  <si>
    <t>Where:</t>
  </si>
  <si>
    <t>x̄ is the sample mean</t>
  </si>
  <si>
    <t>Z is the Z-score (for a 95% confidence interval, Z = 1.96)</t>
  </si>
  <si>
    <t>σ is the standard deviation</t>
  </si>
  <si>
    <t>n is the sample size</t>
  </si>
  <si>
    <t>Confidence Interval = 72.4 ± 1.96 * (2.71/√49)</t>
  </si>
  <si>
    <t>Calculating the values:</t>
  </si>
  <si>
    <t>Confidence Interval = 72.4 ± 1.96 * (2.71/7)</t>
  </si>
  <si>
    <t xml:space="preserve">                       = 72.4 ± 1.96 * 0.387</t>
  </si>
  <si>
    <t xml:space="preserve">                       = 72.4 ± 0.75972</t>
  </si>
  <si>
    <t>So, the 95% confidence interval for the mean width of the BMW cars is (71.64028, 73.15972).</t>
  </si>
  <si>
    <t xml:space="preserve">The null hypothesis states that the average width of BMW cars is equal to the population mean (66.9 inches). </t>
  </si>
  <si>
    <t>However, this value doesn't fall within the 95% confidence interval that we just calculated (71.64028, 73.15972).</t>
  </si>
  <si>
    <t>Therefore, we reject the null hypothesis and conclude that the mean width of the BMW cars is statistically significantly different from the population mean.</t>
  </si>
  <si>
    <t>Suppose in one plant, the QA engineer has noticed that the average width of the sample of 49 cars for BMW is 72.4 and the standard deviation is 2.71. Say we know the average width of population is 66.9. Based on this information,</t>
  </si>
  <si>
    <t>A. what is the null and alternate hypothesis?</t>
  </si>
  <si>
    <t>B. Construct a 95% confidence interval of the mean width of the BMW cars.</t>
  </si>
  <si>
    <t>C. Based on the upper and lower limits of confidence intervals, do you reject the null hypothesis or do not reject the null hypothesis?</t>
  </si>
  <si>
    <t>Conclusion: No variables have VIF more than or equal to 10.</t>
  </si>
  <si>
    <t>Sum of price</t>
  </si>
  <si>
    <t>Average of price</t>
  </si>
  <si>
    <t>Car type</t>
  </si>
  <si>
    <t>StdDev of price</t>
  </si>
  <si>
    <t>Average of horsepower</t>
  </si>
  <si>
    <t>StdDev of horsepower</t>
  </si>
  <si>
    <t>Median of price</t>
  </si>
  <si>
    <t>Median of HP</t>
  </si>
  <si>
    <t>Average of HP</t>
  </si>
  <si>
    <t>StdDev of HP</t>
  </si>
  <si>
    <t xml:space="preserve">The average horsepower for all makes of Nissan for a given year is 102 (the population mean of all makes of Nissan). </t>
  </si>
  <si>
    <t>Use the data from the automobile data and answer the following questions:</t>
  </si>
  <si>
    <t>A. What is the null and alternate hypothesis?</t>
  </si>
  <si>
    <t>B. Using the sample from the automobile data, do you reject the null hypothesis at 95% confidence level?</t>
  </si>
  <si>
    <r>
      <rPr>
        <b/>
        <sz val="11"/>
        <color theme="1"/>
        <rFont val="Calibri"/>
        <family val="2"/>
        <scheme val="minor"/>
      </rPr>
      <t>Null Hypothesis (H0)</t>
    </r>
    <r>
      <rPr>
        <sz val="11"/>
        <color theme="1"/>
        <rFont val="Calibri"/>
        <family val="2"/>
        <scheme val="minor"/>
      </rPr>
      <t>: the average horsepower for all makes of Nissan for a given year is equal to 102. Therefore, it can be written as:</t>
    </r>
  </si>
  <si>
    <t>H₀: μ = 102</t>
  </si>
  <si>
    <t>where μ represents the population mean horsepower of all makes of Nissan for a given year.</t>
  </si>
  <si>
    <t>H₁: μ ≠ 102</t>
  </si>
  <si>
    <r>
      <rPr>
        <b/>
        <sz val="11"/>
        <color theme="1"/>
        <rFont val="Calibri"/>
        <family val="2"/>
        <scheme val="minor"/>
      </rPr>
      <t>Alternative Hypothesis (H1)</t>
    </r>
    <r>
      <rPr>
        <sz val="11"/>
        <color theme="1"/>
        <rFont val="Calibri"/>
        <family val="2"/>
        <scheme val="minor"/>
      </rPr>
      <t>: the average horsepower for all makes of Nissan for a given year is not equal to 102. In this case, the alternate hypothesis would be:</t>
    </r>
  </si>
  <si>
    <t>Next, let's construct a 95% confidence interval for the mean HP of the BMW cars. We can use the following formula to calculate the confidence interval:</t>
  </si>
  <si>
    <t>Confidence Interval = 102.55 ± 1.96 (45.94/√18)</t>
  </si>
  <si>
    <t>UL</t>
  </si>
  <si>
    <t>LL</t>
  </si>
  <si>
    <t>So, the 95% confidence interval for the mean HP of Nissan cars is (123.77, 81.33)</t>
  </si>
  <si>
    <t xml:space="preserve">The null hypothesis states that the average HP of Nissan cars is equal to the population mean (102). </t>
  </si>
  <si>
    <t>However, this value doesn't fall within the 95% confidence interval that we just calculated (123.77, 81.33)</t>
  </si>
  <si>
    <t>Therefore, we reject the null hypothesis and conclude that the mean HP of the Nissan cars is significantly different from the population mean.</t>
  </si>
  <si>
    <t xml:space="preserve">The automobile expert wanted to understand whether the average city mpg is different from highway mpg. </t>
  </si>
  <si>
    <t>For your null and alternate hypothesis, based on p value conclude whether we reject the null hypothesis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</si>
</sst>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i/>
      <sz val="11"/>
      <color rgb="FF4472C4"/>
      <name val="Calibri"/>
      <family val="2"/>
      <scheme val="minor"/>
    </font>
    <font>
      <sz val="11"/>
      <name val="Calibri"/>
      <family val="2"/>
      <scheme val="minor"/>
    </font>
    <font>
      <b/>
      <sz val="22"/>
      <name val="Calibri"/>
      <family val="2"/>
      <scheme val="minor"/>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2" tint="-9.9978637043366805E-2"/>
        <bgColor indexed="64"/>
      </patternFill>
    </fill>
  </fills>
  <borders count="12">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5">
    <xf numFmtId="0" fontId="0" fillId="0" borderId="0" xfId="0"/>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right"/>
    </xf>
    <xf numFmtId="0" fontId="1" fillId="3" borderId="1" xfId="0" applyFont="1" applyFill="1" applyBorder="1" applyAlignment="1">
      <alignment horizontal="right"/>
    </xf>
    <xf numFmtId="0" fontId="0" fillId="0" borderId="2" xfId="0" applyBorder="1"/>
    <xf numFmtId="0" fontId="1" fillId="2" borderId="5" xfId="0" applyFont="1" applyFill="1" applyBorder="1" applyAlignment="1">
      <alignment horizontal="right"/>
    </xf>
    <xf numFmtId="0" fontId="2" fillId="0" borderId="4" xfId="0" applyFont="1" applyBorder="1" applyAlignment="1">
      <alignment vertical="center"/>
    </xf>
    <xf numFmtId="0" fontId="0" fillId="0" borderId="4" xfId="0" applyBorder="1"/>
    <xf numFmtId="0" fontId="0" fillId="0" borderId="6" xfId="0" applyBorder="1"/>
    <xf numFmtId="0" fontId="2" fillId="0" borderId="4" xfId="0" applyFont="1" applyBorder="1"/>
    <xf numFmtId="0" fontId="2" fillId="0" borderId="8" xfId="0" applyFont="1" applyBorder="1"/>
    <xf numFmtId="0" fontId="1" fillId="0" borderId="0" xfId="0" applyFont="1"/>
    <xf numFmtId="0" fontId="2" fillId="0" borderId="4" xfId="0" applyFont="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0" fillId="4" borderId="2" xfId="0" applyFill="1" applyBorder="1"/>
    <xf numFmtId="0" fontId="0" fillId="4" borderId="6" xfId="0" applyFill="1" applyBorder="1"/>
    <xf numFmtId="0" fontId="1" fillId="4" borderId="3" xfId="0" applyFont="1" applyFill="1" applyBorder="1" applyAlignment="1">
      <alignment horizontal="right"/>
    </xf>
    <xf numFmtId="0" fontId="1" fillId="4" borderId="7" xfId="0" applyFont="1" applyFill="1" applyBorder="1" applyAlignment="1">
      <alignment horizontal="right"/>
    </xf>
    <xf numFmtId="0" fontId="1" fillId="0" borderId="9" xfId="0" applyFont="1" applyBorder="1" applyAlignment="1">
      <alignment horizontal="right"/>
    </xf>
    <xf numFmtId="0" fontId="0" fillId="0" borderId="0" xfId="0" pivotButton="1"/>
    <xf numFmtId="0" fontId="0" fillId="0" borderId="9" xfId="0" applyBorder="1"/>
    <xf numFmtId="0" fontId="1" fillId="0" borderId="4" xfId="0" applyFont="1" applyBorder="1"/>
    <xf numFmtId="0" fontId="1" fillId="0" borderId="4" xfId="0" applyFont="1" applyBorder="1" applyAlignment="1">
      <alignment horizontal="left"/>
    </xf>
    <xf numFmtId="0" fontId="6" fillId="4" borderId="2" xfId="0" applyFont="1"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0" borderId="0" xfId="0" applyNumberFormat="1"/>
    <xf numFmtId="0" fontId="0" fillId="6" borderId="0" xfId="0" applyFill="1"/>
    <xf numFmtId="0" fontId="0" fillId="0" borderId="0" xfId="0" applyFill="1"/>
    <xf numFmtId="0" fontId="1" fillId="0" borderId="1" xfId="0" applyFont="1" applyBorder="1" applyAlignment="1">
      <alignment horizontal="right" wrapText="1"/>
    </xf>
    <xf numFmtId="0" fontId="0" fillId="0" borderId="0" xfId="0" pivotButton="1" applyAlignment="1">
      <alignment wrapText="1"/>
    </xf>
    <xf numFmtId="0" fontId="0" fillId="0" borderId="0" xfId="0" applyAlignment="1">
      <alignment wrapText="1"/>
    </xf>
    <xf numFmtId="0" fontId="1" fillId="5" borderId="10" xfId="0" applyFont="1" applyFill="1" applyBorder="1" applyAlignment="1">
      <alignment wrapText="1"/>
    </xf>
    <xf numFmtId="0" fontId="1" fillId="5" borderId="11" xfId="0" applyNumberFormat="1" applyFont="1" applyFill="1" applyBorder="1"/>
    <xf numFmtId="2" fontId="1" fillId="0" borderId="0" xfId="0" applyNumberFormat="1" applyFont="1"/>
    <xf numFmtId="2" fontId="0" fillId="0" borderId="0" xfId="0" applyNumberFormat="1"/>
    <xf numFmtId="0" fontId="1" fillId="7" borderId="9" xfId="0" applyFont="1" applyFill="1" applyBorder="1"/>
    <xf numFmtId="0" fontId="1" fillId="0" borderId="7" xfId="0" applyFont="1" applyBorder="1" applyAlignment="1">
      <alignment horizontal="right"/>
    </xf>
    <xf numFmtId="0" fontId="1" fillId="0" borderId="2" xfId="0" applyFont="1" applyBorder="1"/>
    <xf numFmtId="0" fontId="1" fillId="0" borderId="6" xfId="0" applyFont="1" applyBorder="1"/>
    <xf numFmtId="0" fontId="1" fillId="3" borderId="9" xfId="0" applyFont="1" applyFill="1" applyBorder="1" applyAlignment="1">
      <alignment horizontal="right"/>
    </xf>
    <xf numFmtId="0" fontId="1" fillId="0" borderId="0" xfId="0" applyFont="1" applyFill="1" applyBorder="1"/>
    <xf numFmtId="0" fontId="1" fillId="0" borderId="0" xfId="0" applyNumberFormat="1" applyFont="1" applyFill="1" applyBorder="1"/>
  </cellXfs>
  <cellStyles count="1">
    <cellStyle name="Normal" xfId="0" builtinId="0"/>
  </cellStyles>
  <dxfs count="2">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Price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 - Histogram</a:t>
          </a:r>
        </a:p>
      </cx:txPr>
    </cx:title>
    <cx:plotArea>
      <cx:plotAreaRegion>
        <cx:series layoutId="clusteredColumn" uniqueId="{DBD5488D-3400-47AF-9650-9E6E1F3C8B32}">
          <cx:tx>
            <cx:txData>
              <cx:f>_xlchart.v1.4</cx:f>
              <cx:v>price</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HP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HP Distribution - Histogram</a:t>
          </a:r>
        </a:p>
      </cx:txPr>
    </cx:title>
    <cx:plotArea>
      <cx:plotAreaRegion>
        <cx:series layoutId="clusteredColumn" uniqueId="{6F23EA01-8692-48E2-90A6-C46319856A78}">
          <cx:tx>
            <cx:txData>
              <cx:f>_xlchart.v1.0</cx:f>
              <cx:v>horsepower</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11</xdr:col>
      <xdr:colOff>0</xdr:colOff>
      <xdr:row>20</xdr:row>
      <xdr:rowOff>0</xdr:rowOff>
    </xdr:from>
    <xdr:to>
      <xdr:col>18</xdr:col>
      <xdr:colOff>12700</xdr:colOff>
      <xdr:row>33</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665EDE-9037-4595-A5D3-3C47CCF19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70700" y="3683000"/>
              <a:ext cx="4279900" cy="282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20</xdr:row>
      <xdr:rowOff>0</xdr:rowOff>
    </xdr:from>
    <xdr:to>
      <xdr:col>26</xdr:col>
      <xdr:colOff>463550</xdr:colOff>
      <xdr:row>33</xdr:row>
      <xdr:rowOff>44450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A1E5AAB-1CAE-431B-A0DC-E320907755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47500" y="3683000"/>
              <a:ext cx="4730750" cy="283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7</xdr:row>
      <xdr:rowOff>0</xdr:rowOff>
    </xdr:from>
    <xdr:to>
      <xdr:col>11</xdr:col>
      <xdr:colOff>320040</xdr:colOff>
      <xdr:row>20</xdr:row>
      <xdr:rowOff>38100</xdr:rowOff>
    </xdr:to>
    <xdr:pic>
      <xdr:nvPicPr>
        <xdr:cNvPr id="2" name="Picture 1">
          <a:extLst>
            <a:ext uri="{FF2B5EF4-FFF2-40B4-BE49-F238E27FC236}">
              <a16:creationId xmlns:a16="http://schemas.microsoft.com/office/drawing/2014/main" id="{53543EEF-A861-9A81-3437-EE615B847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914400"/>
          <a:ext cx="6393180" cy="24155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30480</xdr:colOff>
      <xdr:row>7</xdr:row>
      <xdr:rowOff>0</xdr:rowOff>
    </xdr:from>
    <xdr:to>
      <xdr:col>19</xdr:col>
      <xdr:colOff>274320</xdr:colOff>
      <xdr:row>15</xdr:row>
      <xdr:rowOff>144780</xdr:rowOff>
    </xdr:to>
    <xdr:pic>
      <xdr:nvPicPr>
        <xdr:cNvPr id="3" name="Picture 1">
          <a:extLst>
            <a:ext uri="{FF2B5EF4-FFF2-40B4-BE49-F238E27FC236}">
              <a16:creationId xmlns:a16="http://schemas.microsoft.com/office/drawing/2014/main" id="{57D7D70A-E642-F324-C52A-806B4124D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5680" y="914400"/>
          <a:ext cx="4511040" cy="16078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26</xdr:row>
      <xdr:rowOff>68580</xdr:rowOff>
    </xdr:from>
    <xdr:to>
      <xdr:col>10</xdr:col>
      <xdr:colOff>281940</xdr:colOff>
      <xdr:row>32</xdr:row>
      <xdr:rowOff>45720</xdr:rowOff>
    </xdr:to>
    <xdr:pic>
      <xdr:nvPicPr>
        <xdr:cNvPr id="4" name="Picture 1">
          <a:extLst>
            <a:ext uri="{FF2B5EF4-FFF2-40B4-BE49-F238E27FC236}">
              <a16:creationId xmlns:a16="http://schemas.microsoft.com/office/drawing/2014/main" id="{C628AACA-9D37-7203-59FF-B89B6B9B2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6469380"/>
          <a:ext cx="5730240" cy="10744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45720</xdr:colOff>
      <xdr:row>37</xdr:row>
      <xdr:rowOff>45720</xdr:rowOff>
    </xdr:from>
    <xdr:to>
      <xdr:col>7</xdr:col>
      <xdr:colOff>213360</xdr:colOff>
      <xdr:row>42</xdr:row>
      <xdr:rowOff>45720</xdr:rowOff>
    </xdr:to>
    <xdr:pic>
      <xdr:nvPicPr>
        <xdr:cNvPr id="5" name="Picture 4">
          <a:extLst>
            <a:ext uri="{FF2B5EF4-FFF2-40B4-BE49-F238E27FC236}">
              <a16:creationId xmlns:a16="http://schemas.microsoft.com/office/drawing/2014/main" id="{231374FA-7859-9CF4-A58E-D906C5C2B6D9}"/>
            </a:ext>
          </a:extLst>
        </xdr:cNvPr>
        <xdr:cNvPicPr>
          <a:picLocks noChangeAspect="1"/>
        </xdr:cNvPicPr>
      </xdr:nvPicPr>
      <xdr:blipFill>
        <a:blip xmlns:r="http://schemas.openxmlformats.org/officeDocument/2006/relationships" r:embed="rId4"/>
        <a:stretch>
          <a:fillRect/>
        </a:stretch>
      </xdr:blipFill>
      <xdr:spPr>
        <a:xfrm>
          <a:off x="655320" y="8458200"/>
          <a:ext cx="3825240" cy="914400"/>
        </a:xfrm>
        <a:prstGeom prst="rect">
          <a:avLst/>
        </a:prstGeom>
        <a:ln>
          <a:solidFill>
            <a:schemeClr val="tx1"/>
          </a:solidFill>
        </a:ln>
      </xdr:spPr>
    </xdr:pic>
    <xdr:clientData/>
  </xdr:twoCellAnchor>
  <xdr:twoCellAnchor editAs="oneCell">
    <xdr:from>
      <xdr:col>1</xdr:col>
      <xdr:colOff>38100</xdr:colOff>
      <xdr:row>44</xdr:row>
      <xdr:rowOff>91440</xdr:rowOff>
    </xdr:from>
    <xdr:to>
      <xdr:col>9</xdr:col>
      <xdr:colOff>152400</xdr:colOff>
      <xdr:row>64</xdr:row>
      <xdr:rowOff>179705</xdr:rowOff>
    </xdr:to>
    <xdr:pic>
      <xdr:nvPicPr>
        <xdr:cNvPr id="6" name="Picture 5">
          <a:extLst>
            <a:ext uri="{FF2B5EF4-FFF2-40B4-BE49-F238E27FC236}">
              <a16:creationId xmlns:a16="http://schemas.microsoft.com/office/drawing/2014/main" id="{A5C6302C-AA11-467C-A5CA-B1DA120DA232}"/>
            </a:ext>
          </a:extLst>
        </xdr:cNvPr>
        <xdr:cNvPicPr>
          <a:picLocks noChangeAspect="1"/>
        </xdr:cNvPicPr>
      </xdr:nvPicPr>
      <xdr:blipFill rotWithShape="1">
        <a:blip xmlns:r="http://schemas.openxmlformats.org/officeDocument/2006/relationships" r:embed="rId5"/>
        <a:srcRect t="9795"/>
        <a:stretch/>
      </xdr:blipFill>
      <xdr:spPr bwMode="auto">
        <a:xfrm>
          <a:off x="647700" y="7772400"/>
          <a:ext cx="4991100" cy="3745865"/>
        </a:xfrm>
        <a:prstGeom prst="rect">
          <a:avLst/>
        </a:prstGeom>
        <a:ln w="9525" cap="flat" cmpd="sng" algn="ctr">
          <a:solidFill>
            <a:sysClr val="windowText" lastClr="000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xtLst>
          <a:ext uri="{53640926-AAD7-44D8-BBD7-CCE9431645EC}">
            <a14:shadowObscured xmlns:a14="http://schemas.microsoft.com/office/drawing/2010/main"/>
          </a:ext>
        </a:extLst>
      </xdr:spPr>
    </xdr:pic>
    <xdr:clientData/>
  </xdr:twoCellAnchor>
  <xdr:twoCellAnchor>
    <xdr:from>
      <xdr:col>1</xdr:col>
      <xdr:colOff>38100</xdr:colOff>
      <xdr:row>67</xdr:row>
      <xdr:rowOff>30480</xdr:rowOff>
    </xdr:from>
    <xdr:to>
      <xdr:col>5</xdr:col>
      <xdr:colOff>586740</xdr:colOff>
      <xdr:row>74</xdr:row>
      <xdr:rowOff>137160</xdr:rowOff>
    </xdr:to>
    <xdr:pic>
      <xdr:nvPicPr>
        <xdr:cNvPr id="7" name="Picture 1">
          <a:extLst>
            <a:ext uri="{FF2B5EF4-FFF2-40B4-BE49-F238E27FC236}">
              <a16:creationId xmlns:a16="http://schemas.microsoft.com/office/drawing/2014/main" id="{B602FBB1-772F-CE76-0900-4E29E93BAF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11917680"/>
          <a:ext cx="2987040" cy="13868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30480</xdr:colOff>
      <xdr:row>37</xdr:row>
      <xdr:rowOff>53340</xdr:rowOff>
    </xdr:from>
    <xdr:to>
      <xdr:col>19</xdr:col>
      <xdr:colOff>106680</xdr:colOff>
      <xdr:row>64</xdr:row>
      <xdr:rowOff>160020</xdr:rowOff>
    </xdr:to>
    <xdr:pic>
      <xdr:nvPicPr>
        <xdr:cNvPr id="8" name="Picture 7">
          <a:extLst>
            <a:ext uri="{FF2B5EF4-FFF2-40B4-BE49-F238E27FC236}">
              <a16:creationId xmlns:a16="http://schemas.microsoft.com/office/drawing/2014/main" id="{8C1BF8B1-8B83-24A1-F418-10CD3819A4B1}"/>
            </a:ext>
          </a:extLst>
        </xdr:cNvPr>
        <xdr:cNvPicPr>
          <a:picLocks noChangeAspect="1"/>
        </xdr:cNvPicPr>
      </xdr:nvPicPr>
      <xdr:blipFill>
        <a:blip xmlns:r="http://schemas.openxmlformats.org/officeDocument/2006/relationships" r:embed="rId7"/>
        <a:stretch>
          <a:fillRect/>
        </a:stretch>
      </xdr:blipFill>
      <xdr:spPr>
        <a:xfrm>
          <a:off x="6126480" y="6454140"/>
          <a:ext cx="5562600" cy="5044440"/>
        </a:xfrm>
        <a:prstGeom prst="rect">
          <a:avLst/>
        </a:prstGeom>
        <a:ln>
          <a:solidFill>
            <a:schemeClr val="tx1"/>
          </a:solidFill>
        </a:ln>
      </xdr:spPr>
    </xdr:pic>
    <xdr:clientData/>
  </xdr:twoCellAnchor>
  <xdr:twoCellAnchor editAs="oneCell">
    <xdr:from>
      <xdr:col>1</xdr:col>
      <xdr:colOff>106682</xdr:colOff>
      <xdr:row>80</xdr:row>
      <xdr:rowOff>60960</xdr:rowOff>
    </xdr:from>
    <xdr:to>
      <xdr:col>6</xdr:col>
      <xdr:colOff>265181</xdr:colOff>
      <xdr:row>95</xdr:row>
      <xdr:rowOff>17760</xdr:rowOff>
    </xdr:to>
    <xdr:pic>
      <xdr:nvPicPr>
        <xdr:cNvPr id="9" name="Picture 8">
          <a:extLst>
            <a:ext uri="{FF2B5EF4-FFF2-40B4-BE49-F238E27FC236}">
              <a16:creationId xmlns:a16="http://schemas.microsoft.com/office/drawing/2014/main" id="{0FEEFCDF-4E54-4D29-441C-4B686619E5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16282" y="14325600"/>
          <a:ext cx="3206499" cy="2700000"/>
        </a:xfrm>
        <a:prstGeom prst="rect">
          <a:avLst/>
        </a:prstGeom>
        <a:noFill/>
      </xdr:spPr>
    </xdr:pic>
    <xdr:clientData/>
  </xdr:twoCellAnchor>
  <xdr:twoCellAnchor editAs="oneCell">
    <xdr:from>
      <xdr:col>6</xdr:col>
      <xdr:colOff>426720</xdr:colOff>
      <xdr:row>80</xdr:row>
      <xdr:rowOff>68580</xdr:rowOff>
    </xdr:from>
    <xdr:to>
      <xdr:col>11</xdr:col>
      <xdr:colOff>585218</xdr:colOff>
      <xdr:row>95</xdr:row>
      <xdr:rowOff>25380</xdr:rowOff>
    </xdr:to>
    <xdr:pic>
      <xdr:nvPicPr>
        <xdr:cNvPr id="10" name="Picture 9">
          <a:extLst>
            <a:ext uri="{FF2B5EF4-FFF2-40B4-BE49-F238E27FC236}">
              <a16:creationId xmlns:a16="http://schemas.microsoft.com/office/drawing/2014/main" id="{694B0DF8-AD1F-EE6A-CB97-17BC3DEA8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84320" y="14333220"/>
          <a:ext cx="3206498" cy="2700000"/>
        </a:xfrm>
        <a:prstGeom prst="rect">
          <a:avLst/>
        </a:prstGeom>
        <a:noFill/>
      </xdr:spPr>
    </xdr:pic>
    <xdr:clientData/>
  </xdr:twoCellAnchor>
  <xdr:twoCellAnchor editAs="oneCell">
    <xdr:from>
      <xdr:col>12</xdr:col>
      <xdr:colOff>38092</xdr:colOff>
      <xdr:row>80</xdr:row>
      <xdr:rowOff>83819</xdr:rowOff>
    </xdr:from>
    <xdr:to>
      <xdr:col>17</xdr:col>
      <xdr:colOff>196585</xdr:colOff>
      <xdr:row>95</xdr:row>
      <xdr:rowOff>40619</xdr:rowOff>
    </xdr:to>
    <xdr:pic>
      <xdr:nvPicPr>
        <xdr:cNvPr id="11" name="Picture 10">
          <a:extLst>
            <a:ext uri="{FF2B5EF4-FFF2-40B4-BE49-F238E27FC236}">
              <a16:creationId xmlns:a16="http://schemas.microsoft.com/office/drawing/2014/main" id="{85DF9F22-09BE-B2EB-68D8-9AB7CD78DD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353292" y="14348459"/>
          <a:ext cx="3206493" cy="2700000"/>
        </a:xfrm>
        <a:prstGeom prst="rect">
          <a:avLst/>
        </a:prstGeom>
        <a:noFill/>
      </xdr:spPr>
    </xdr:pic>
    <xdr:clientData/>
  </xdr:twoCellAnchor>
  <xdr:twoCellAnchor editAs="oneCell">
    <xdr:from>
      <xdr:col>17</xdr:col>
      <xdr:colOff>213352</xdr:colOff>
      <xdr:row>80</xdr:row>
      <xdr:rowOff>76199</xdr:rowOff>
    </xdr:from>
    <xdr:to>
      <xdr:col>22</xdr:col>
      <xdr:colOff>371845</xdr:colOff>
      <xdr:row>95</xdr:row>
      <xdr:rowOff>32999</xdr:rowOff>
    </xdr:to>
    <xdr:pic>
      <xdr:nvPicPr>
        <xdr:cNvPr id="12" name="Picture 11">
          <a:extLst>
            <a:ext uri="{FF2B5EF4-FFF2-40B4-BE49-F238E27FC236}">
              <a16:creationId xmlns:a16="http://schemas.microsoft.com/office/drawing/2014/main" id="{FB11E305-71A1-EA8B-1FCC-90FFC1F02DD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576552" y="14340839"/>
          <a:ext cx="3206493" cy="2700000"/>
        </a:xfrm>
        <a:prstGeom prst="rect">
          <a:avLst/>
        </a:prstGeom>
        <a:noFill/>
      </xdr:spPr>
    </xdr:pic>
    <xdr:clientData/>
  </xdr:twoCellAnchor>
  <xdr:twoCellAnchor editAs="oneCell">
    <xdr:from>
      <xdr:col>1</xdr:col>
      <xdr:colOff>45720</xdr:colOff>
      <xdr:row>77</xdr:row>
      <xdr:rowOff>38100</xdr:rowOff>
    </xdr:from>
    <xdr:to>
      <xdr:col>5</xdr:col>
      <xdr:colOff>99276</xdr:colOff>
      <xdr:row>81</xdr:row>
      <xdr:rowOff>114370</xdr:rowOff>
    </xdr:to>
    <xdr:pic>
      <xdr:nvPicPr>
        <xdr:cNvPr id="13" name="Picture 12">
          <a:extLst>
            <a:ext uri="{FF2B5EF4-FFF2-40B4-BE49-F238E27FC236}">
              <a16:creationId xmlns:a16="http://schemas.microsoft.com/office/drawing/2014/main" id="{BD96FF5A-AF29-B7E1-FE5C-A36E197BCD40}"/>
            </a:ext>
          </a:extLst>
        </xdr:cNvPr>
        <xdr:cNvPicPr>
          <a:picLocks noChangeAspect="1"/>
        </xdr:cNvPicPr>
      </xdr:nvPicPr>
      <xdr:blipFill>
        <a:blip xmlns:r="http://schemas.openxmlformats.org/officeDocument/2006/relationships" r:embed="rId12"/>
        <a:stretch>
          <a:fillRect/>
        </a:stretch>
      </xdr:blipFill>
      <xdr:spPr>
        <a:xfrm>
          <a:off x="655320" y="13754100"/>
          <a:ext cx="2491956" cy="807790"/>
        </a:xfrm>
        <a:prstGeom prst="rect">
          <a:avLst/>
        </a:prstGeom>
        <a:ln>
          <a:solidFill>
            <a:schemeClr val="tx1"/>
          </a:solidFill>
        </a:ln>
      </xdr:spPr>
    </xdr:pic>
    <xdr:clientData/>
  </xdr:twoCellAnchor>
  <xdr:twoCellAnchor editAs="oneCell">
    <xdr:from>
      <xdr:col>10</xdr:col>
      <xdr:colOff>30480</xdr:colOff>
      <xdr:row>67</xdr:row>
      <xdr:rowOff>38100</xdr:rowOff>
    </xdr:from>
    <xdr:to>
      <xdr:col>17</xdr:col>
      <xdr:colOff>502920</xdr:colOff>
      <xdr:row>79</xdr:row>
      <xdr:rowOff>38100</xdr:rowOff>
    </xdr:to>
    <xdr:pic>
      <xdr:nvPicPr>
        <xdr:cNvPr id="14" name="Picture 13">
          <a:extLst>
            <a:ext uri="{FF2B5EF4-FFF2-40B4-BE49-F238E27FC236}">
              <a16:creationId xmlns:a16="http://schemas.microsoft.com/office/drawing/2014/main" id="{F267CC5E-D87D-0CD7-CE2A-B8E767D91831}"/>
            </a:ext>
          </a:extLst>
        </xdr:cNvPr>
        <xdr:cNvPicPr>
          <a:picLocks noChangeAspect="1"/>
        </xdr:cNvPicPr>
      </xdr:nvPicPr>
      <xdr:blipFill>
        <a:blip xmlns:r="http://schemas.openxmlformats.org/officeDocument/2006/relationships" r:embed="rId13"/>
        <a:stretch>
          <a:fillRect/>
        </a:stretch>
      </xdr:blipFill>
      <xdr:spPr>
        <a:xfrm>
          <a:off x="6126480" y="11925300"/>
          <a:ext cx="4739640" cy="2194560"/>
        </a:xfrm>
        <a:prstGeom prst="rect">
          <a:avLst/>
        </a:prstGeom>
        <a:ln>
          <a:solidFill>
            <a:schemeClr val="tx1"/>
          </a:solidFill>
        </a:ln>
      </xdr:spPr>
    </xdr:pic>
    <xdr:clientData/>
  </xdr:twoCellAnchor>
  <xdr:twoCellAnchor editAs="oneCell">
    <xdr:from>
      <xdr:col>1</xdr:col>
      <xdr:colOff>106680</xdr:colOff>
      <xdr:row>99</xdr:row>
      <xdr:rowOff>175260</xdr:rowOff>
    </xdr:from>
    <xdr:to>
      <xdr:col>9</xdr:col>
      <xdr:colOff>38100</xdr:colOff>
      <xdr:row>104</xdr:row>
      <xdr:rowOff>175260</xdr:rowOff>
    </xdr:to>
    <xdr:pic>
      <xdr:nvPicPr>
        <xdr:cNvPr id="15" name="Picture 14">
          <a:extLst>
            <a:ext uri="{FF2B5EF4-FFF2-40B4-BE49-F238E27FC236}">
              <a16:creationId xmlns:a16="http://schemas.microsoft.com/office/drawing/2014/main" id="{DDE94295-D159-7729-FD8B-6E2A83F7E682}"/>
            </a:ext>
          </a:extLst>
        </xdr:cNvPr>
        <xdr:cNvPicPr>
          <a:picLocks noChangeAspect="1"/>
        </xdr:cNvPicPr>
      </xdr:nvPicPr>
      <xdr:blipFill>
        <a:blip xmlns:r="http://schemas.openxmlformats.org/officeDocument/2006/relationships" r:embed="rId14"/>
        <a:stretch>
          <a:fillRect/>
        </a:stretch>
      </xdr:blipFill>
      <xdr:spPr>
        <a:xfrm>
          <a:off x="716280" y="17914620"/>
          <a:ext cx="4808220" cy="914400"/>
        </a:xfrm>
        <a:prstGeom prst="rect">
          <a:avLst/>
        </a:prstGeom>
        <a:ln>
          <a:solidFill>
            <a:schemeClr val="tx1"/>
          </a:solidFill>
        </a:ln>
      </xdr:spPr>
    </xdr:pic>
    <xdr:clientData/>
  </xdr:twoCellAnchor>
  <xdr:twoCellAnchor editAs="oneCell">
    <xdr:from>
      <xdr:col>9</xdr:col>
      <xdr:colOff>152400</xdr:colOff>
      <xdr:row>99</xdr:row>
      <xdr:rowOff>175260</xdr:rowOff>
    </xdr:from>
    <xdr:to>
      <xdr:col>15</xdr:col>
      <xdr:colOff>579120</xdr:colOff>
      <xdr:row>118</xdr:row>
      <xdr:rowOff>139916</xdr:rowOff>
    </xdr:to>
    <xdr:pic>
      <xdr:nvPicPr>
        <xdr:cNvPr id="16" name="Picture 15">
          <a:extLst>
            <a:ext uri="{FF2B5EF4-FFF2-40B4-BE49-F238E27FC236}">
              <a16:creationId xmlns:a16="http://schemas.microsoft.com/office/drawing/2014/main" id="{AE0AB16E-71C2-989D-3669-8FB73BA33F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638800" y="17914620"/>
          <a:ext cx="4084320" cy="3439376"/>
        </a:xfrm>
        <a:prstGeom prst="rect">
          <a:avLst/>
        </a:prstGeom>
        <a:noFill/>
        <a:ln>
          <a:solidFill>
            <a:schemeClr val="tx1"/>
          </a:solidFill>
        </a:ln>
      </xdr:spPr>
    </xdr:pic>
    <xdr:clientData/>
  </xdr:twoCellAnchor>
  <xdr:twoCellAnchor editAs="oneCell">
    <xdr:from>
      <xdr:col>1</xdr:col>
      <xdr:colOff>68580</xdr:colOff>
      <xdr:row>126</xdr:row>
      <xdr:rowOff>106680</xdr:rowOff>
    </xdr:from>
    <xdr:to>
      <xdr:col>10</xdr:col>
      <xdr:colOff>144780</xdr:colOff>
      <xdr:row>154</xdr:row>
      <xdr:rowOff>30480</xdr:rowOff>
    </xdr:to>
    <xdr:pic>
      <xdr:nvPicPr>
        <xdr:cNvPr id="17" name="Picture 16">
          <a:extLst>
            <a:ext uri="{FF2B5EF4-FFF2-40B4-BE49-F238E27FC236}">
              <a16:creationId xmlns:a16="http://schemas.microsoft.com/office/drawing/2014/main" id="{CAFD08A6-4E5D-B440-E620-14828B27514B}"/>
            </a:ext>
          </a:extLst>
        </xdr:cNvPr>
        <xdr:cNvPicPr>
          <a:picLocks noChangeAspect="1"/>
        </xdr:cNvPicPr>
      </xdr:nvPicPr>
      <xdr:blipFill>
        <a:blip xmlns:r="http://schemas.openxmlformats.org/officeDocument/2006/relationships" r:embed="rId7"/>
        <a:stretch>
          <a:fillRect/>
        </a:stretch>
      </xdr:blipFill>
      <xdr:spPr>
        <a:xfrm>
          <a:off x="678180" y="22783800"/>
          <a:ext cx="5562600" cy="5044440"/>
        </a:xfrm>
        <a:prstGeom prst="rect">
          <a:avLst/>
        </a:prstGeom>
        <a:ln>
          <a:solidFill>
            <a:schemeClr val="tx1"/>
          </a:solidFill>
        </a:ln>
      </xdr:spPr>
    </xdr:pic>
    <xdr:clientData/>
  </xdr:twoCellAnchor>
  <xdr:twoCellAnchor editAs="oneCell">
    <xdr:from>
      <xdr:col>1</xdr:col>
      <xdr:colOff>60959</xdr:colOff>
      <xdr:row>161</xdr:row>
      <xdr:rowOff>76200</xdr:rowOff>
    </xdr:from>
    <xdr:to>
      <xdr:col>11</xdr:col>
      <xdr:colOff>26190</xdr:colOff>
      <xdr:row>184</xdr:row>
      <xdr:rowOff>53340</xdr:rowOff>
    </xdr:to>
    <xdr:pic>
      <xdr:nvPicPr>
        <xdr:cNvPr id="18" name="Picture 17">
          <a:extLst>
            <a:ext uri="{FF2B5EF4-FFF2-40B4-BE49-F238E27FC236}">
              <a16:creationId xmlns:a16="http://schemas.microsoft.com/office/drawing/2014/main" id="{C728990E-8CD7-4234-A42E-041CE64E0B3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0559" y="29154120"/>
          <a:ext cx="6061231" cy="4183380"/>
        </a:xfrm>
        <a:prstGeom prst="rect">
          <a:avLst/>
        </a:prstGeom>
        <a:ln>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gh" refreshedDate="45076.561127314817" createdVersion="8" refreshedVersion="8" minRefreshableVersion="3" recordCount="205" xr:uid="{A2FAF5A6-E52B-46A3-AA39-ED6F56FA8B2E}">
  <cacheSource type="worksheet">
    <worksheetSource ref="A1:X206" sheet="Automobile_Data"/>
  </cacheSource>
  <cacheFields count="24">
    <cacheField name="make" numFmtId="0">
      <sharedItems/>
    </cacheField>
    <cacheField name="fuel-type" numFmtId="0">
      <sharedItems/>
    </cacheField>
    <cacheField name="aspiration" numFmtId="0">
      <sharedItems/>
    </cacheField>
    <cacheField name="num-of-doors" numFmtId="0">
      <sharedItems containsMixedTypes="1" containsNumber="1" containsInteger="1" minValue="4" maxValue="4"/>
    </cacheField>
    <cacheField name="body-style" numFmtId="0">
      <sharedItems count="5">
        <s v="convertible"/>
        <s v="hatchback"/>
        <s v="sedan"/>
        <s v="wagon"/>
        <s v="hardtop"/>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1.89"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90">
        <n v="13495"/>
        <n v="16500"/>
        <n v="13950"/>
        <n v="17450"/>
        <n v="15250"/>
        <n v="17710"/>
        <n v="18920"/>
        <n v="23875"/>
        <n v="1434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23568"/>
        <n v="1896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25690"/>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alfa-romero"/>
    <s v="gas"/>
    <s v="std"/>
    <s v="two"/>
    <x v="0"/>
    <s v="rwd"/>
    <s v="front"/>
    <n v="88.6"/>
    <n v="168.8"/>
    <n v="64.099999999999994"/>
    <n v="48.8"/>
    <n v="2548"/>
    <s v="dohc"/>
    <s v="four"/>
    <n v="130"/>
    <s v="mpfi"/>
    <n v="3.47"/>
    <n v="2.68"/>
    <n v="9"/>
    <n v="111"/>
    <n v="5000"/>
    <n v="21"/>
    <n v="27"/>
    <x v="0"/>
  </r>
  <r>
    <s v="alfa-romero"/>
    <s v="gas"/>
    <s v="std"/>
    <s v="two"/>
    <x v="0"/>
    <s v="rwd"/>
    <s v="front"/>
    <n v="88.6"/>
    <n v="168.8"/>
    <n v="64.099999999999994"/>
    <n v="48.8"/>
    <n v="2548"/>
    <s v="dohc"/>
    <s v="four"/>
    <n v="130"/>
    <s v="mpfi"/>
    <n v="3.47"/>
    <n v="2.68"/>
    <n v="9"/>
    <n v="111"/>
    <n v="5000"/>
    <n v="21"/>
    <n v="27"/>
    <x v="1"/>
  </r>
  <r>
    <s v="alfa-romero"/>
    <s v="gas"/>
    <s v="std"/>
    <s v="two"/>
    <x v="1"/>
    <s v="rwd"/>
    <s v="front"/>
    <n v="94.5"/>
    <n v="171.2"/>
    <n v="65.5"/>
    <n v="52.4"/>
    <n v="2823"/>
    <s v="ohcv"/>
    <s v="six"/>
    <n v="152"/>
    <s v="mpfi"/>
    <n v="2.68"/>
    <n v="3.47"/>
    <n v="9"/>
    <n v="154"/>
    <n v="5000"/>
    <n v="19"/>
    <n v="26"/>
    <x v="1"/>
  </r>
  <r>
    <s v="audi"/>
    <s v="gas"/>
    <s v="std"/>
    <s v="four"/>
    <x v="2"/>
    <s v="fwd"/>
    <s v="front"/>
    <n v="99.8"/>
    <n v="176.6"/>
    <n v="66.2"/>
    <n v="54.3"/>
    <n v="2337"/>
    <s v="ohc"/>
    <s v="four"/>
    <n v="109"/>
    <s v="mpfi"/>
    <n v="3.19"/>
    <n v="3.4"/>
    <n v="10"/>
    <n v="102"/>
    <n v="5500"/>
    <n v="24"/>
    <n v="30"/>
    <x v="2"/>
  </r>
  <r>
    <s v="audi"/>
    <s v="gas"/>
    <s v="std"/>
    <s v="four"/>
    <x v="2"/>
    <s v="4wd"/>
    <s v="front"/>
    <n v="99.4"/>
    <n v="176.6"/>
    <n v="66.400000000000006"/>
    <n v="54.3"/>
    <n v="2824"/>
    <s v="ohc"/>
    <s v="five"/>
    <n v="136"/>
    <s v="mpfi"/>
    <n v="3.19"/>
    <n v="3.4"/>
    <n v="8"/>
    <n v="115"/>
    <n v="5500"/>
    <n v="18"/>
    <n v="22"/>
    <x v="3"/>
  </r>
  <r>
    <s v="audi"/>
    <s v="gas"/>
    <s v="std"/>
    <s v="two"/>
    <x v="2"/>
    <s v="fwd"/>
    <s v="front"/>
    <n v="99.8"/>
    <n v="177.3"/>
    <n v="66.3"/>
    <n v="53.1"/>
    <n v="2507"/>
    <s v="ohc"/>
    <s v="five"/>
    <n v="136"/>
    <s v="mpfi"/>
    <n v="3.19"/>
    <n v="3.4"/>
    <n v="8.5"/>
    <n v="110"/>
    <n v="5500"/>
    <n v="19"/>
    <n v="25"/>
    <x v="4"/>
  </r>
  <r>
    <s v="audi"/>
    <s v="gas"/>
    <s v="std"/>
    <s v="four"/>
    <x v="2"/>
    <s v="fwd"/>
    <s v="front"/>
    <n v="105.8"/>
    <n v="192.7"/>
    <n v="71.400000000000006"/>
    <n v="55.7"/>
    <n v="2844"/>
    <s v="ohc"/>
    <s v="five"/>
    <n v="136"/>
    <s v="mpfi"/>
    <n v="3.19"/>
    <n v="3.4"/>
    <n v="8.5"/>
    <n v="110"/>
    <n v="5500"/>
    <n v="19"/>
    <n v="25"/>
    <x v="5"/>
  </r>
  <r>
    <s v="audi"/>
    <s v="gas"/>
    <s v="std"/>
    <s v="four"/>
    <x v="3"/>
    <s v="fwd"/>
    <s v="front"/>
    <n v="105.8"/>
    <n v="192.7"/>
    <n v="71.400000000000006"/>
    <n v="55.7"/>
    <n v="2954"/>
    <s v="ohc"/>
    <s v="five"/>
    <n v="136"/>
    <s v="mpfi"/>
    <n v="3.19"/>
    <n v="3.4"/>
    <n v="8.5"/>
    <n v="110"/>
    <n v="5500"/>
    <n v="19"/>
    <n v="25"/>
    <x v="6"/>
  </r>
  <r>
    <s v="audi"/>
    <s v="gas"/>
    <s v="turbo"/>
    <s v="four"/>
    <x v="2"/>
    <s v="fwd"/>
    <s v="front"/>
    <n v="105.8"/>
    <n v="192.7"/>
    <n v="71.400000000000006"/>
    <n v="55.9"/>
    <n v="3086"/>
    <s v="ohc"/>
    <s v="five"/>
    <n v="131"/>
    <s v="mpfi"/>
    <n v="3.13"/>
    <n v="3.4"/>
    <n v="8.3000000000000007"/>
    <n v="140"/>
    <n v="5500"/>
    <n v="17"/>
    <n v="20"/>
    <x v="7"/>
  </r>
  <r>
    <s v="audi"/>
    <s v="gas"/>
    <s v="turbo"/>
    <s v="two"/>
    <x v="1"/>
    <s v="4wd"/>
    <s v="front"/>
    <n v="99.5"/>
    <n v="178.2"/>
    <n v="67.900000000000006"/>
    <n v="52"/>
    <n v="3053"/>
    <s v="ohc"/>
    <s v="five"/>
    <n v="131"/>
    <s v="mpfi"/>
    <n v="3.13"/>
    <n v="3.4"/>
    <n v="7"/>
    <n v="160"/>
    <n v="5500"/>
    <n v="16"/>
    <n v="22"/>
    <x v="8"/>
  </r>
  <r>
    <s v="bmw"/>
    <s v="gas"/>
    <s v="std"/>
    <s v="two"/>
    <x v="2"/>
    <s v="rwd"/>
    <s v="front"/>
    <n v="101.2"/>
    <n v="176.8"/>
    <n v="64.8"/>
    <n v="54.3"/>
    <n v="2395"/>
    <s v="ohc"/>
    <s v="four"/>
    <n v="108"/>
    <s v="mpfi"/>
    <n v="3.5"/>
    <n v="2.8"/>
    <n v="8.8000000000000007"/>
    <n v="101"/>
    <n v="5800"/>
    <n v="23"/>
    <n v="29"/>
    <x v="9"/>
  </r>
  <r>
    <s v="bmw"/>
    <s v="gas"/>
    <s v="std"/>
    <s v="four"/>
    <x v="2"/>
    <s v="rwd"/>
    <s v="front"/>
    <n v="101.2"/>
    <n v="176.8"/>
    <n v="64.8"/>
    <n v="54.3"/>
    <n v="2395"/>
    <s v="ohc"/>
    <s v="four"/>
    <n v="108"/>
    <s v="mpfi"/>
    <n v="3.5"/>
    <n v="2.8"/>
    <n v="8.8000000000000007"/>
    <n v="101"/>
    <n v="5800"/>
    <n v="23"/>
    <n v="29"/>
    <x v="10"/>
  </r>
  <r>
    <s v="bmw"/>
    <s v="gas"/>
    <s v="std"/>
    <s v="two"/>
    <x v="2"/>
    <s v="rwd"/>
    <s v="front"/>
    <n v="101.2"/>
    <n v="176.8"/>
    <n v="64.8"/>
    <n v="54.3"/>
    <n v="2710"/>
    <s v="ohc"/>
    <s v="six"/>
    <n v="164"/>
    <s v="mpfi"/>
    <n v="3.31"/>
    <n v="3.19"/>
    <n v="9"/>
    <n v="121"/>
    <n v="4250"/>
    <n v="21"/>
    <n v="28"/>
    <x v="11"/>
  </r>
  <r>
    <s v="bmw"/>
    <s v="gas"/>
    <s v="std"/>
    <s v="four"/>
    <x v="2"/>
    <s v="rwd"/>
    <s v="front"/>
    <n v="101.2"/>
    <n v="176.8"/>
    <n v="64.8"/>
    <n v="54.3"/>
    <n v="2765"/>
    <s v="ohc"/>
    <s v="six"/>
    <n v="164"/>
    <s v="mpfi"/>
    <n v="3.31"/>
    <n v="3.19"/>
    <n v="9"/>
    <n v="121"/>
    <n v="4250"/>
    <n v="21"/>
    <n v="28"/>
    <x v="12"/>
  </r>
  <r>
    <s v="bmw"/>
    <s v="gas"/>
    <s v="std"/>
    <s v="four"/>
    <x v="2"/>
    <s v="rwd"/>
    <s v="front"/>
    <n v="103.5"/>
    <n v="189"/>
    <n v="66.900000000000006"/>
    <n v="55.7"/>
    <n v="3055"/>
    <s v="ohc"/>
    <s v="six"/>
    <n v="164"/>
    <s v="mpfi"/>
    <n v="3.31"/>
    <n v="3.19"/>
    <n v="9"/>
    <n v="121"/>
    <n v="4250"/>
    <n v="20"/>
    <n v="25"/>
    <x v="13"/>
  </r>
  <r>
    <s v="bmw"/>
    <s v="gas"/>
    <s v="std"/>
    <s v="four"/>
    <x v="2"/>
    <s v="rwd"/>
    <s v="front"/>
    <n v="103.5"/>
    <n v="189"/>
    <n v="66.900000000000006"/>
    <n v="55.7"/>
    <n v="3230"/>
    <s v="ohc"/>
    <s v="six"/>
    <n v="209"/>
    <s v="mpfi"/>
    <n v="3.62"/>
    <n v="3.39"/>
    <n v="8"/>
    <n v="182"/>
    <n v="5400"/>
    <n v="16"/>
    <n v="22"/>
    <x v="14"/>
  </r>
  <r>
    <s v="bmw"/>
    <s v="gas"/>
    <s v="std"/>
    <s v="two"/>
    <x v="2"/>
    <s v="rwd"/>
    <s v="front"/>
    <n v="103.5"/>
    <n v="193.8"/>
    <n v="67.900000000000006"/>
    <n v="53.7"/>
    <n v="3380"/>
    <s v="ohc"/>
    <s v="six"/>
    <n v="209"/>
    <s v="mpfi"/>
    <n v="3.62"/>
    <n v="3.39"/>
    <n v="8"/>
    <n v="182"/>
    <n v="5400"/>
    <n v="16"/>
    <n v="22"/>
    <x v="15"/>
  </r>
  <r>
    <s v="bmw"/>
    <s v="gas"/>
    <s v="std"/>
    <s v="four"/>
    <x v="2"/>
    <s v="rwd"/>
    <s v="front"/>
    <n v="110"/>
    <n v="197"/>
    <n v="70.900000000000006"/>
    <n v="56.3"/>
    <n v="3505"/>
    <s v="ohc"/>
    <s v="six"/>
    <n v="209"/>
    <s v="mpfi"/>
    <n v="3.62"/>
    <n v="3.39"/>
    <n v="8"/>
    <n v="182"/>
    <n v="5400"/>
    <n v="15"/>
    <n v="20"/>
    <x v="16"/>
  </r>
  <r>
    <s v="chevrolet"/>
    <s v="gas"/>
    <s v="std"/>
    <s v="two"/>
    <x v="1"/>
    <s v="fwd"/>
    <s v="front"/>
    <n v="88.4"/>
    <n v="141.1"/>
    <n v="60.3"/>
    <n v="53.2"/>
    <n v="1488"/>
    <s v="ohc"/>
    <s v="three"/>
    <n v="61"/>
    <s v="2bbl"/>
    <n v="2.91"/>
    <n v="3.03"/>
    <n v="9.5"/>
    <n v="48"/>
    <n v="5100"/>
    <n v="47"/>
    <n v="53"/>
    <x v="17"/>
  </r>
  <r>
    <s v="chevrolet"/>
    <s v="gas"/>
    <s v="std"/>
    <s v="two"/>
    <x v="1"/>
    <s v="fwd"/>
    <s v="front"/>
    <n v="94.5"/>
    <n v="155.9"/>
    <n v="63.6"/>
    <n v="52"/>
    <n v="1874"/>
    <s v="ohc"/>
    <s v="four"/>
    <n v="90"/>
    <s v="2bbl"/>
    <n v="3.03"/>
    <n v="3.11"/>
    <n v="9.6"/>
    <n v="70"/>
    <n v="5400"/>
    <n v="38"/>
    <n v="43"/>
    <x v="18"/>
  </r>
  <r>
    <s v="chevrolet"/>
    <s v="gas"/>
    <s v="std"/>
    <s v="four"/>
    <x v="2"/>
    <s v="fwd"/>
    <s v="front"/>
    <n v="94.5"/>
    <n v="158.80000000000001"/>
    <n v="63.6"/>
    <n v="52"/>
    <n v="1909"/>
    <s v="ohc"/>
    <s v="four"/>
    <n v="90"/>
    <s v="2bbl"/>
    <n v="3.03"/>
    <n v="3.11"/>
    <n v="9.6"/>
    <n v="70"/>
    <n v="5400"/>
    <n v="38"/>
    <n v="43"/>
    <x v="19"/>
  </r>
  <r>
    <s v="dodge"/>
    <s v="gas"/>
    <s v="std"/>
    <s v="two"/>
    <x v="1"/>
    <s v="fwd"/>
    <s v="front"/>
    <n v="93.7"/>
    <n v="157.30000000000001"/>
    <n v="63.8"/>
    <n v="50.8"/>
    <n v="1876"/>
    <s v="ohc"/>
    <s v="four"/>
    <n v="90"/>
    <s v="2bbl"/>
    <n v="2.97"/>
    <n v="3.23"/>
    <n v="9.41"/>
    <n v="68"/>
    <n v="5500"/>
    <n v="37"/>
    <n v="41"/>
    <x v="20"/>
  </r>
  <r>
    <s v="dodge"/>
    <s v="gas"/>
    <s v="std"/>
    <s v="two"/>
    <x v="1"/>
    <s v="fwd"/>
    <s v="front"/>
    <n v="93.7"/>
    <n v="157.30000000000001"/>
    <n v="63.8"/>
    <n v="50.8"/>
    <n v="1876"/>
    <s v="ohc"/>
    <s v="four"/>
    <n v="90"/>
    <s v="2bbl"/>
    <n v="2.97"/>
    <n v="3.23"/>
    <n v="9.4"/>
    <n v="68"/>
    <n v="5500"/>
    <n v="31"/>
    <n v="38"/>
    <x v="21"/>
  </r>
  <r>
    <s v="dodge"/>
    <s v="gas"/>
    <s v="turbo"/>
    <s v="two"/>
    <x v="1"/>
    <s v="fwd"/>
    <s v="front"/>
    <n v="93.7"/>
    <n v="157.30000000000001"/>
    <n v="63.8"/>
    <n v="50.8"/>
    <n v="2128"/>
    <s v="ohc"/>
    <s v="four"/>
    <n v="98"/>
    <s v="mpfi"/>
    <n v="3.03"/>
    <n v="3.39"/>
    <n v="7.6"/>
    <n v="102"/>
    <n v="5500"/>
    <n v="24"/>
    <n v="30"/>
    <x v="22"/>
  </r>
  <r>
    <s v="dodge"/>
    <s v="gas"/>
    <s v="std"/>
    <s v="four"/>
    <x v="1"/>
    <s v="fwd"/>
    <s v="front"/>
    <n v="93.7"/>
    <n v="157.30000000000001"/>
    <n v="63.8"/>
    <n v="50.6"/>
    <n v="1967"/>
    <s v="ohc"/>
    <s v="four"/>
    <n v="90"/>
    <s v="2bbl"/>
    <n v="2.97"/>
    <n v="3.23"/>
    <n v="9.4"/>
    <n v="68"/>
    <n v="5500"/>
    <n v="31"/>
    <n v="38"/>
    <x v="23"/>
  </r>
  <r>
    <s v="dodge"/>
    <s v="gas"/>
    <s v="std"/>
    <s v="four"/>
    <x v="2"/>
    <s v="fwd"/>
    <s v="front"/>
    <n v="93.7"/>
    <n v="157.30000000000001"/>
    <n v="63.8"/>
    <n v="50.6"/>
    <n v="1989"/>
    <s v="ohc"/>
    <s v="four"/>
    <n v="90"/>
    <s v="2bbl"/>
    <n v="2.97"/>
    <n v="3.23"/>
    <n v="9.4"/>
    <n v="68"/>
    <n v="5500"/>
    <n v="31"/>
    <n v="38"/>
    <x v="24"/>
  </r>
  <r>
    <s v="dodge"/>
    <s v="gas"/>
    <s v="std"/>
    <s v="four"/>
    <x v="2"/>
    <s v="fwd"/>
    <s v="front"/>
    <n v="93.7"/>
    <n v="157.30000000000001"/>
    <n v="63.8"/>
    <n v="50.6"/>
    <n v="1989"/>
    <s v="ohc"/>
    <s v="four"/>
    <n v="90"/>
    <s v="2bbl"/>
    <n v="2.97"/>
    <n v="3.23"/>
    <n v="9.4"/>
    <n v="68"/>
    <n v="5500"/>
    <n v="31"/>
    <n v="38"/>
    <x v="25"/>
  </r>
  <r>
    <s v="dodge"/>
    <s v="gas"/>
    <s v="turbo"/>
    <n v="4"/>
    <x v="2"/>
    <s v="fwd"/>
    <s v="front"/>
    <n v="93.7"/>
    <n v="157.30000000000001"/>
    <n v="63.8"/>
    <n v="50.6"/>
    <n v="2191"/>
    <s v="ohc"/>
    <s v="four"/>
    <n v="98"/>
    <s v="mpfi"/>
    <n v="3.03"/>
    <n v="3.39"/>
    <n v="7.6"/>
    <n v="102"/>
    <n v="5500"/>
    <n v="24"/>
    <n v="30"/>
    <x v="26"/>
  </r>
  <r>
    <s v="dodge"/>
    <s v="gas"/>
    <s v="std"/>
    <s v="four"/>
    <x v="3"/>
    <s v="fwd"/>
    <s v="front"/>
    <n v="103.3"/>
    <n v="174.6"/>
    <n v="64.599999999999994"/>
    <n v="59.8"/>
    <n v="2535"/>
    <s v="ohc"/>
    <s v="four"/>
    <n v="122"/>
    <s v="2bbl"/>
    <n v="3.34"/>
    <n v="3.46"/>
    <n v="8.5"/>
    <n v="88"/>
    <n v="5000"/>
    <n v="24"/>
    <n v="30"/>
    <x v="27"/>
  </r>
  <r>
    <s v="dodge"/>
    <s v="gas"/>
    <s v="turbo"/>
    <s v="two"/>
    <x v="1"/>
    <s v="fwd"/>
    <s v="front"/>
    <n v="95.9"/>
    <n v="173.2"/>
    <n v="66.3"/>
    <n v="50.2"/>
    <n v="2811"/>
    <s v="ohc"/>
    <s v="four"/>
    <n v="156"/>
    <s v="mfi"/>
    <n v="3.6"/>
    <n v="3.9"/>
    <n v="7"/>
    <n v="145"/>
    <n v="5000"/>
    <n v="19"/>
    <n v="24"/>
    <x v="28"/>
  </r>
  <r>
    <s v="honda"/>
    <s v="gas"/>
    <s v="std"/>
    <s v="two"/>
    <x v="1"/>
    <s v="fwd"/>
    <s v="front"/>
    <n v="86.6"/>
    <n v="144.6"/>
    <n v="63.9"/>
    <n v="50.8"/>
    <n v="1713"/>
    <s v="ohc"/>
    <s v="four"/>
    <n v="92"/>
    <s v="1bbl"/>
    <n v="2.91"/>
    <n v="3.41"/>
    <n v="9.6"/>
    <n v="58"/>
    <n v="4800"/>
    <n v="49"/>
    <n v="54"/>
    <x v="29"/>
  </r>
  <r>
    <s v="honda"/>
    <s v="gas"/>
    <s v="std"/>
    <s v="two"/>
    <x v="1"/>
    <s v="fwd"/>
    <s v="front"/>
    <n v="86.6"/>
    <n v="144.6"/>
    <n v="63.9"/>
    <n v="50.8"/>
    <n v="1819"/>
    <s v="ohc"/>
    <s v="four"/>
    <n v="92"/>
    <s v="1bbl"/>
    <n v="2.91"/>
    <n v="3.41"/>
    <n v="9.1999999999999993"/>
    <n v="76"/>
    <n v="6000"/>
    <n v="31"/>
    <n v="38"/>
    <x v="30"/>
  </r>
  <r>
    <s v="honda"/>
    <s v="gas"/>
    <s v="std"/>
    <s v="two"/>
    <x v="1"/>
    <s v="fwd"/>
    <s v="front"/>
    <n v="93.7"/>
    <n v="150"/>
    <n v="64"/>
    <n v="52.6"/>
    <n v="1837"/>
    <s v="ohc"/>
    <s v="four"/>
    <n v="79"/>
    <s v="1bbl"/>
    <n v="2.91"/>
    <n v="3.07"/>
    <n v="10.1"/>
    <n v="60"/>
    <n v="5500"/>
    <n v="38"/>
    <n v="42"/>
    <x v="31"/>
  </r>
  <r>
    <s v="honda"/>
    <s v="gas"/>
    <s v="std"/>
    <s v="two"/>
    <x v="1"/>
    <s v="fwd"/>
    <s v="front"/>
    <n v="93.7"/>
    <n v="150"/>
    <n v="64"/>
    <n v="52.6"/>
    <n v="1940"/>
    <s v="ohc"/>
    <s v="four"/>
    <n v="92"/>
    <s v="1bbl"/>
    <n v="2.91"/>
    <n v="3.41"/>
    <n v="9.1999999999999993"/>
    <n v="76"/>
    <n v="6000"/>
    <n v="30"/>
    <n v="34"/>
    <x v="32"/>
  </r>
  <r>
    <s v="honda"/>
    <s v="gas"/>
    <s v="std"/>
    <s v="two"/>
    <x v="1"/>
    <s v="fwd"/>
    <s v="front"/>
    <n v="93.7"/>
    <n v="150"/>
    <n v="64"/>
    <n v="52.6"/>
    <n v="1956"/>
    <s v="ohc"/>
    <s v="four"/>
    <n v="92"/>
    <s v="1bbl"/>
    <n v="2.91"/>
    <n v="3.41"/>
    <n v="9.1999999999999993"/>
    <n v="76"/>
    <n v="6000"/>
    <n v="30"/>
    <n v="34"/>
    <x v="33"/>
  </r>
  <r>
    <s v="honda"/>
    <s v="gas"/>
    <s v="std"/>
    <s v="four"/>
    <x v="2"/>
    <s v="fwd"/>
    <s v="front"/>
    <n v="96.5"/>
    <n v="163.4"/>
    <n v="64"/>
    <n v="54.5"/>
    <n v="2010"/>
    <s v="ohc"/>
    <s v="four"/>
    <n v="92"/>
    <s v="1bbl"/>
    <n v="2.91"/>
    <n v="3.41"/>
    <n v="9.1999999999999993"/>
    <n v="76"/>
    <n v="6000"/>
    <n v="30"/>
    <n v="34"/>
    <x v="34"/>
  </r>
  <r>
    <s v="honda"/>
    <s v="gas"/>
    <s v="std"/>
    <s v="four"/>
    <x v="3"/>
    <s v="fwd"/>
    <s v="front"/>
    <n v="96.5"/>
    <n v="157.1"/>
    <n v="63.9"/>
    <n v="58.3"/>
    <n v="2024"/>
    <s v="ohc"/>
    <s v="four"/>
    <n v="92"/>
    <s v="1bbl"/>
    <n v="2.92"/>
    <n v="3.41"/>
    <n v="9.1999999999999993"/>
    <n v="76"/>
    <n v="6000"/>
    <n v="30"/>
    <n v="34"/>
    <x v="34"/>
  </r>
  <r>
    <s v="honda"/>
    <s v="gas"/>
    <s v="std"/>
    <s v="two"/>
    <x v="1"/>
    <s v="fwd"/>
    <s v="front"/>
    <n v="96.5"/>
    <n v="167.5"/>
    <n v="65.2"/>
    <n v="53.3"/>
    <n v="2236"/>
    <s v="ohc"/>
    <s v="four"/>
    <n v="110"/>
    <s v="1bbl"/>
    <n v="3.15"/>
    <n v="3.58"/>
    <n v="9"/>
    <n v="86"/>
    <n v="5800"/>
    <n v="27"/>
    <n v="33"/>
    <x v="35"/>
  </r>
  <r>
    <s v="honda"/>
    <s v="gas"/>
    <s v="std"/>
    <s v="two"/>
    <x v="1"/>
    <s v="fwd"/>
    <s v="front"/>
    <n v="96.5"/>
    <n v="167.5"/>
    <n v="65.2"/>
    <n v="53.3"/>
    <n v="2289"/>
    <s v="ohc"/>
    <s v="four"/>
    <n v="110"/>
    <s v="1bbl"/>
    <n v="3.15"/>
    <n v="3.58"/>
    <n v="9"/>
    <n v="86"/>
    <n v="5800"/>
    <n v="27"/>
    <n v="33"/>
    <x v="36"/>
  </r>
  <r>
    <s v="honda"/>
    <s v="gas"/>
    <s v="std"/>
    <s v="four"/>
    <x v="2"/>
    <s v="fwd"/>
    <s v="front"/>
    <n v="96.5"/>
    <n v="175.4"/>
    <n v="65.2"/>
    <n v="54.1"/>
    <n v="2304"/>
    <s v="ohc"/>
    <s v="four"/>
    <n v="110"/>
    <s v="1bbl"/>
    <n v="3.15"/>
    <n v="3.58"/>
    <n v="9"/>
    <n v="86"/>
    <n v="5800"/>
    <n v="27"/>
    <n v="33"/>
    <x v="37"/>
  </r>
  <r>
    <s v="honda"/>
    <s v="gas"/>
    <s v="std"/>
    <s v="four"/>
    <x v="2"/>
    <s v="fwd"/>
    <s v="front"/>
    <n v="96.5"/>
    <n v="175.4"/>
    <n v="62.5"/>
    <n v="54.1"/>
    <n v="2372"/>
    <s v="ohc"/>
    <s v="four"/>
    <n v="110"/>
    <s v="1bbl"/>
    <n v="3.15"/>
    <n v="3.58"/>
    <n v="9"/>
    <n v="86"/>
    <n v="5800"/>
    <n v="27"/>
    <n v="33"/>
    <x v="38"/>
  </r>
  <r>
    <s v="honda"/>
    <s v="gas"/>
    <s v="std"/>
    <s v="four"/>
    <x v="2"/>
    <s v="fwd"/>
    <s v="front"/>
    <n v="96.5"/>
    <n v="175.4"/>
    <n v="65.2"/>
    <n v="54.1"/>
    <n v="2465"/>
    <s v="ohc"/>
    <s v="four"/>
    <n v="110"/>
    <s v="mpfi"/>
    <n v="3.15"/>
    <n v="3.58"/>
    <n v="9"/>
    <n v="101"/>
    <n v="5800"/>
    <n v="24"/>
    <n v="28"/>
    <x v="39"/>
  </r>
  <r>
    <s v="honda"/>
    <s v="gas"/>
    <s v="std"/>
    <s v="two"/>
    <x v="2"/>
    <s v="fwd"/>
    <s v="front"/>
    <n v="96.5"/>
    <n v="169.1"/>
    <n v="66"/>
    <n v="51"/>
    <n v="2293"/>
    <s v="ohc"/>
    <s v="four"/>
    <n v="110"/>
    <s v="2bbl"/>
    <n v="3.15"/>
    <n v="3.58"/>
    <n v="9.1"/>
    <n v="100"/>
    <n v="5500"/>
    <n v="25"/>
    <n v="31"/>
    <x v="40"/>
  </r>
  <r>
    <s v="isuzu"/>
    <s v="gas"/>
    <s v="std"/>
    <s v="four"/>
    <x v="2"/>
    <s v="rwd"/>
    <s v="front"/>
    <n v="94.3"/>
    <n v="170.7"/>
    <n v="61.8"/>
    <n v="53.5"/>
    <n v="2337"/>
    <s v="ohc"/>
    <s v="four"/>
    <n v="111"/>
    <s v="2bbl"/>
    <n v="3.31"/>
    <n v="3.23"/>
    <n v="8.5"/>
    <n v="78"/>
    <n v="4800"/>
    <n v="24"/>
    <n v="29"/>
    <x v="41"/>
  </r>
  <r>
    <s v="isuzu"/>
    <s v="gas"/>
    <s v="std"/>
    <s v="two"/>
    <x v="2"/>
    <s v="fwd"/>
    <s v="front"/>
    <n v="94.5"/>
    <n v="155.9"/>
    <n v="63.6"/>
    <n v="52"/>
    <n v="1874"/>
    <s v="ohc"/>
    <s v="four"/>
    <n v="90"/>
    <s v="2bbl"/>
    <n v="3.03"/>
    <n v="3.11"/>
    <n v="9.6"/>
    <n v="70"/>
    <n v="5400"/>
    <n v="38"/>
    <n v="43"/>
    <x v="42"/>
  </r>
  <r>
    <s v="isuzu"/>
    <s v="gas"/>
    <s v="std"/>
    <s v="four"/>
    <x v="2"/>
    <s v="fwd"/>
    <s v="front"/>
    <n v="94.5"/>
    <n v="155.9"/>
    <n v="63.6"/>
    <n v="52"/>
    <n v="1909"/>
    <s v="ohc"/>
    <s v="four"/>
    <n v="90"/>
    <s v="2bbl"/>
    <n v="3.03"/>
    <n v="3.11"/>
    <n v="9.6"/>
    <n v="70"/>
    <n v="5400"/>
    <n v="38"/>
    <n v="43"/>
    <x v="43"/>
  </r>
  <r>
    <s v="isuzu"/>
    <s v="gas"/>
    <s v="std"/>
    <s v="two"/>
    <x v="1"/>
    <s v="rwd"/>
    <s v="front"/>
    <n v="96"/>
    <n v="172.6"/>
    <n v="65.2"/>
    <n v="51.4"/>
    <n v="2734"/>
    <s v="ohc"/>
    <s v="four"/>
    <n v="119"/>
    <s v="spfi"/>
    <n v="3.43"/>
    <n v="3.23"/>
    <n v="9.1999999999999993"/>
    <n v="90"/>
    <n v="5000"/>
    <n v="24"/>
    <n v="29"/>
    <x v="44"/>
  </r>
  <r>
    <s v="jaguar"/>
    <s v="gas"/>
    <s v="std"/>
    <s v="four"/>
    <x v="2"/>
    <s v="rwd"/>
    <s v="front"/>
    <n v="113"/>
    <n v="199.6"/>
    <n v="69.599999999999994"/>
    <n v="52.8"/>
    <n v="4066"/>
    <s v="dohc"/>
    <s v="six"/>
    <n v="258"/>
    <s v="mpfi"/>
    <n v="3.63"/>
    <n v="4.17"/>
    <n v="8.1"/>
    <n v="176"/>
    <n v="4750"/>
    <n v="15"/>
    <n v="19"/>
    <x v="45"/>
  </r>
  <r>
    <s v="jaguar"/>
    <s v="gas"/>
    <s v="std"/>
    <s v="four"/>
    <x v="2"/>
    <s v="rwd"/>
    <s v="front"/>
    <n v="113"/>
    <n v="199.6"/>
    <n v="69.599999999999994"/>
    <n v="52.8"/>
    <n v="4066"/>
    <s v="dohc"/>
    <s v="six"/>
    <n v="258"/>
    <s v="mpfi"/>
    <n v="3.63"/>
    <n v="4.17"/>
    <n v="8.1"/>
    <n v="176"/>
    <n v="4750"/>
    <n v="15"/>
    <n v="19"/>
    <x v="46"/>
  </r>
  <r>
    <s v="jaguar"/>
    <s v="gas"/>
    <s v="std"/>
    <s v="two"/>
    <x v="2"/>
    <s v="rwd"/>
    <s v="front"/>
    <n v="102"/>
    <n v="191.7"/>
    <n v="70.599999999999994"/>
    <n v="47.8"/>
    <n v="3950"/>
    <s v="ohcv"/>
    <s v="twelve"/>
    <n v="326"/>
    <s v="mpfi"/>
    <n v="3.54"/>
    <n v="2.76"/>
    <n v="11.5"/>
    <n v="262"/>
    <n v="5000"/>
    <n v="13"/>
    <n v="17"/>
    <x v="47"/>
  </r>
  <r>
    <s v="mazda"/>
    <s v="gas"/>
    <s v="std"/>
    <s v="two"/>
    <x v="1"/>
    <s v="fwd"/>
    <s v="front"/>
    <n v="93.1"/>
    <n v="159.1"/>
    <n v="64.2"/>
    <n v="54.1"/>
    <n v="1890"/>
    <s v="ohc"/>
    <s v="four"/>
    <n v="91"/>
    <s v="2bbl"/>
    <n v="3.03"/>
    <n v="3.15"/>
    <n v="9"/>
    <n v="68"/>
    <n v="5000"/>
    <n v="30"/>
    <n v="31"/>
    <x v="48"/>
  </r>
  <r>
    <s v="mazda"/>
    <s v="gas"/>
    <s v="std"/>
    <s v="two"/>
    <x v="1"/>
    <s v="fwd"/>
    <s v="front"/>
    <n v="93.1"/>
    <n v="159.1"/>
    <n v="64.2"/>
    <n v="54.1"/>
    <n v="1900"/>
    <s v="ohc"/>
    <s v="four"/>
    <n v="91"/>
    <s v="2bbl"/>
    <n v="3.03"/>
    <n v="3.15"/>
    <n v="9"/>
    <n v="68"/>
    <n v="5000"/>
    <n v="31"/>
    <n v="38"/>
    <x v="49"/>
  </r>
  <r>
    <s v="mazda"/>
    <s v="gas"/>
    <s v="std"/>
    <s v="two"/>
    <x v="1"/>
    <s v="fwd"/>
    <s v="front"/>
    <n v="93.1"/>
    <n v="159.1"/>
    <n v="64.2"/>
    <n v="54.1"/>
    <n v="1905"/>
    <s v="ohc"/>
    <s v="four"/>
    <n v="91"/>
    <s v="2bbl"/>
    <n v="3.03"/>
    <n v="3.15"/>
    <n v="9"/>
    <n v="68"/>
    <n v="5000"/>
    <n v="31"/>
    <n v="38"/>
    <x v="50"/>
  </r>
  <r>
    <s v="mazda"/>
    <s v="gas"/>
    <s v="std"/>
    <s v="four"/>
    <x v="2"/>
    <s v="fwd"/>
    <s v="front"/>
    <n v="93.1"/>
    <n v="166.8"/>
    <n v="64.2"/>
    <n v="54.1"/>
    <n v="1945"/>
    <s v="ohc"/>
    <s v="four"/>
    <n v="91"/>
    <s v="2bbl"/>
    <n v="3.03"/>
    <n v="3.15"/>
    <n v="9"/>
    <n v="68"/>
    <n v="5000"/>
    <n v="31"/>
    <n v="38"/>
    <x v="51"/>
  </r>
  <r>
    <s v="mazda"/>
    <s v="gas"/>
    <s v="std"/>
    <s v="four"/>
    <x v="2"/>
    <s v="fwd"/>
    <s v="front"/>
    <n v="93.1"/>
    <n v="166.8"/>
    <n v="64.2"/>
    <n v="54.1"/>
    <n v="1950"/>
    <s v="ohc"/>
    <s v="four"/>
    <n v="91"/>
    <s v="2bbl"/>
    <n v="3.08"/>
    <n v="3.15"/>
    <n v="9"/>
    <n v="68"/>
    <n v="5000"/>
    <n v="31"/>
    <n v="38"/>
    <x v="52"/>
  </r>
  <r>
    <s v="mazda"/>
    <s v="gas"/>
    <s v="std"/>
    <s v="two"/>
    <x v="1"/>
    <s v="rwd"/>
    <s v="front"/>
    <n v="95.3"/>
    <n v="169"/>
    <n v="65.7"/>
    <n v="49.6"/>
    <n v="2380"/>
    <s v="rotor"/>
    <s v="two"/>
    <n v="70"/>
    <s v="4bbl"/>
    <n v="3.12"/>
    <n v="3.12"/>
    <n v="9.4"/>
    <n v="101"/>
    <n v="6000"/>
    <n v="17"/>
    <n v="23"/>
    <x v="53"/>
  </r>
  <r>
    <s v="mazda"/>
    <s v="gas"/>
    <s v="std"/>
    <s v="two"/>
    <x v="1"/>
    <s v="rwd"/>
    <s v="front"/>
    <n v="95.3"/>
    <n v="169"/>
    <n v="65.7"/>
    <n v="49.6"/>
    <n v="2380"/>
    <s v="rotor"/>
    <s v="two"/>
    <n v="70"/>
    <s v="4bbl"/>
    <n v="2.98"/>
    <n v="2.89"/>
    <n v="9.4"/>
    <n v="101"/>
    <n v="6000"/>
    <n v="17"/>
    <n v="23"/>
    <x v="54"/>
  </r>
  <r>
    <s v="mazda"/>
    <s v="gas"/>
    <s v="std"/>
    <s v="two"/>
    <x v="1"/>
    <s v="rwd"/>
    <s v="front"/>
    <n v="95.3"/>
    <n v="169"/>
    <n v="65.7"/>
    <n v="49.6"/>
    <n v="2385"/>
    <s v="rotor"/>
    <s v="two"/>
    <n v="70"/>
    <s v="4bbl"/>
    <n v="1.89"/>
    <n v="4.09"/>
    <n v="9.4"/>
    <n v="101"/>
    <n v="6000"/>
    <n v="17"/>
    <n v="23"/>
    <x v="55"/>
  </r>
  <r>
    <s v="mazda"/>
    <s v="gas"/>
    <s v="std"/>
    <s v="two"/>
    <x v="1"/>
    <s v="rwd"/>
    <s v="front"/>
    <n v="95.3"/>
    <n v="169"/>
    <n v="65.7"/>
    <n v="49.6"/>
    <n v="2500"/>
    <s v="rotor"/>
    <s v="two"/>
    <n v="80"/>
    <s v="mpfi"/>
    <n v="2.9"/>
    <n v="3.76"/>
    <n v="9.4"/>
    <n v="135"/>
    <n v="6000"/>
    <n v="16"/>
    <n v="23"/>
    <x v="56"/>
  </r>
  <r>
    <s v="mazda"/>
    <s v="gas"/>
    <s v="std"/>
    <s v="two"/>
    <x v="1"/>
    <s v="fwd"/>
    <s v="front"/>
    <n v="98.8"/>
    <n v="177.8"/>
    <n v="66.5"/>
    <n v="53.7"/>
    <n v="2385"/>
    <s v="ohc"/>
    <s v="four"/>
    <n v="122"/>
    <s v="2bbl"/>
    <n v="3.39"/>
    <n v="3.39"/>
    <n v="8.6"/>
    <n v="84"/>
    <n v="4800"/>
    <n v="26"/>
    <n v="32"/>
    <x v="37"/>
  </r>
  <r>
    <s v="mazda"/>
    <s v="gas"/>
    <s v="std"/>
    <s v="four"/>
    <x v="2"/>
    <s v="fwd"/>
    <s v="front"/>
    <n v="98.8"/>
    <n v="177.8"/>
    <n v="66.5"/>
    <n v="55.5"/>
    <n v="2410"/>
    <s v="ohc"/>
    <s v="four"/>
    <n v="122"/>
    <s v="2bbl"/>
    <n v="3.39"/>
    <n v="3.39"/>
    <n v="8.6"/>
    <n v="84"/>
    <n v="4800"/>
    <n v="26"/>
    <n v="32"/>
    <x v="57"/>
  </r>
  <r>
    <s v="mazda"/>
    <s v="gas"/>
    <s v="std"/>
    <s v="two"/>
    <x v="1"/>
    <s v="fwd"/>
    <s v="front"/>
    <n v="98.8"/>
    <n v="177.8"/>
    <n v="66.5"/>
    <n v="53.7"/>
    <n v="2385"/>
    <s v="ohc"/>
    <s v="four"/>
    <n v="122"/>
    <s v="2bbl"/>
    <n v="3.39"/>
    <n v="3.39"/>
    <n v="8.6"/>
    <n v="84"/>
    <n v="4800"/>
    <n v="26"/>
    <n v="32"/>
    <x v="58"/>
  </r>
  <r>
    <s v="mazda"/>
    <s v="gas"/>
    <s v="std"/>
    <s v="four"/>
    <x v="2"/>
    <s v="fwd"/>
    <s v="front"/>
    <n v="98.8"/>
    <n v="177.8"/>
    <n v="66.5"/>
    <n v="55.5"/>
    <n v="2410"/>
    <s v="ohc"/>
    <s v="four"/>
    <n v="122"/>
    <s v="2bbl"/>
    <n v="3.39"/>
    <n v="3.39"/>
    <n v="8.6"/>
    <n v="84"/>
    <n v="4800"/>
    <n v="26"/>
    <n v="32"/>
    <x v="59"/>
  </r>
  <r>
    <s v="mazda"/>
    <s v="diesel"/>
    <s v="std"/>
    <n v="4"/>
    <x v="2"/>
    <s v="fwd"/>
    <s v="front"/>
    <n v="98.8"/>
    <n v="177.8"/>
    <n v="66.5"/>
    <n v="55.5"/>
    <n v="2443"/>
    <s v="ohc"/>
    <s v="four"/>
    <n v="122"/>
    <s v="idi"/>
    <n v="3.39"/>
    <n v="3.39"/>
    <n v="22.7"/>
    <n v="64"/>
    <n v="4650"/>
    <n v="36"/>
    <n v="42"/>
    <x v="60"/>
  </r>
  <r>
    <s v="mazda"/>
    <s v="gas"/>
    <s v="std"/>
    <s v="four"/>
    <x v="1"/>
    <s v="fwd"/>
    <s v="front"/>
    <n v="98.8"/>
    <n v="177.8"/>
    <n v="66.5"/>
    <n v="55.5"/>
    <n v="2425"/>
    <s v="ohc"/>
    <s v="four"/>
    <n v="122"/>
    <s v="2bbl"/>
    <n v="3.39"/>
    <n v="3.39"/>
    <n v="8.6"/>
    <n v="84"/>
    <n v="4800"/>
    <n v="26"/>
    <n v="32"/>
    <x v="61"/>
  </r>
  <r>
    <s v="mazda"/>
    <s v="gas"/>
    <s v="std"/>
    <s v="four"/>
    <x v="2"/>
    <s v="rwd"/>
    <s v="front"/>
    <n v="104.9"/>
    <n v="175"/>
    <n v="66.099999999999994"/>
    <n v="54.4"/>
    <n v="2670"/>
    <s v="ohc"/>
    <s v="four"/>
    <n v="140"/>
    <s v="mpfi"/>
    <n v="3.76"/>
    <n v="3.16"/>
    <n v="8"/>
    <n v="120"/>
    <n v="5000"/>
    <n v="19"/>
    <n v="27"/>
    <x v="62"/>
  </r>
  <r>
    <s v="mazda"/>
    <s v="diesel"/>
    <s v="std"/>
    <s v="four"/>
    <x v="2"/>
    <s v="rwd"/>
    <s v="front"/>
    <n v="104.9"/>
    <n v="175"/>
    <n v="66.099999999999994"/>
    <n v="54.4"/>
    <n v="2700"/>
    <s v="ohc"/>
    <s v="four"/>
    <n v="134"/>
    <s v="idi"/>
    <n v="3.43"/>
    <n v="3.64"/>
    <n v="22"/>
    <n v="72"/>
    <n v="4200"/>
    <n v="31"/>
    <n v="39"/>
    <x v="63"/>
  </r>
  <r>
    <s v="mercedes-benz"/>
    <s v="diesel"/>
    <s v="turbo"/>
    <s v="four"/>
    <x v="2"/>
    <s v="rwd"/>
    <s v="front"/>
    <n v="110"/>
    <n v="190.9"/>
    <n v="70.3"/>
    <n v="56.5"/>
    <n v="3515"/>
    <s v="ohc"/>
    <s v="five"/>
    <n v="183"/>
    <s v="idi"/>
    <n v="3.58"/>
    <n v="3.64"/>
    <n v="21.5"/>
    <n v="123"/>
    <n v="4350"/>
    <n v="22"/>
    <n v="25"/>
    <x v="64"/>
  </r>
  <r>
    <s v="mercedes-benz"/>
    <s v="diesel"/>
    <s v="turbo"/>
    <s v="four"/>
    <x v="3"/>
    <s v="rwd"/>
    <s v="front"/>
    <n v="110"/>
    <n v="190.9"/>
    <n v="70.3"/>
    <n v="58.7"/>
    <n v="3750"/>
    <s v="ohc"/>
    <s v="five"/>
    <n v="183"/>
    <s v="idi"/>
    <n v="3.58"/>
    <n v="3.64"/>
    <n v="21.5"/>
    <n v="123"/>
    <n v="4350"/>
    <n v="22"/>
    <n v="25"/>
    <x v="65"/>
  </r>
  <r>
    <s v="mercedes-benz"/>
    <s v="diesel"/>
    <s v="turbo"/>
    <s v="two"/>
    <x v="4"/>
    <s v="rwd"/>
    <s v="front"/>
    <n v="106.7"/>
    <n v="187.5"/>
    <n v="70.3"/>
    <n v="54.9"/>
    <n v="3495"/>
    <s v="ohc"/>
    <s v="five"/>
    <n v="183"/>
    <s v="idi"/>
    <n v="3.58"/>
    <n v="3.64"/>
    <n v="21.5"/>
    <n v="123"/>
    <n v="4350"/>
    <n v="22"/>
    <n v="25"/>
    <x v="66"/>
  </r>
  <r>
    <s v="mercedes-benz"/>
    <s v="diesel"/>
    <s v="turbo"/>
    <s v="four"/>
    <x v="2"/>
    <s v="rwd"/>
    <s v="front"/>
    <n v="115.6"/>
    <n v="202.6"/>
    <n v="71.7"/>
    <n v="56.3"/>
    <n v="3770"/>
    <s v="ohc"/>
    <s v="five"/>
    <n v="183"/>
    <s v="idi"/>
    <n v="3.58"/>
    <n v="3.64"/>
    <n v="21.5"/>
    <n v="123"/>
    <n v="4350"/>
    <n v="22"/>
    <n v="25"/>
    <x v="67"/>
  </r>
  <r>
    <s v="mercedes-benz"/>
    <s v="gas"/>
    <s v="std"/>
    <s v="four"/>
    <x v="2"/>
    <s v="rwd"/>
    <s v="front"/>
    <n v="115.6"/>
    <n v="202.6"/>
    <n v="71.7"/>
    <n v="56.5"/>
    <n v="3740"/>
    <s v="ohcv"/>
    <s v="eight"/>
    <n v="234"/>
    <s v="mpfi"/>
    <n v="3.46"/>
    <n v="3.1"/>
    <n v="8.3000000000000007"/>
    <n v="155"/>
    <n v="4750"/>
    <n v="16"/>
    <n v="18"/>
    <x v="68"/>
  </r>
  <r>
    <s v="mercedes-benz"/>
    <s v="gas"/>
    <s v="std"/>
    <s v="two"/>
    <x v="0"/>
    <s v="rwd"/>
    <s v="front"/>
    <n v="96.6"/>
    <n v="180.3"/>
    <n v="70.5"/>
    <n v="50.8"/>
    <n v="3685"/>
    <s v="ohcv"/>
    <s v="eight"/>
    <n v="234"/>
    <s v="mpfi"/>
    <n v="3.46"/>
    <n v="3.1"/>
    <n v="8.3000000000000007"/>
    <n v="155"/>
    <n v="4750"/>
    <n v="16"/>
    <n v="18"/>
    <x v="69"/>
  </r>
  <r>
    <s v="mercedes-benz"/>
    <s v="gas"/>
    <s v="std"/>
    <s v="four"/>
    <x v="2"/>
    <s v="rwd"/>
    <s v="front"/>
    <n v="120.9"/>
    <n v="208.1"/>
    <n v="71.7"/>
    <n v="56.7"/>
    <n v="3900"/>
    <s v="ohcv"/>
    <s v="eight"/>
    <n v="308"/>
    <s v="mpfi"/>
    <n v="3.8"/>
    <n v="3.35"/>
    <n v="8"/>
    <n v="184"/>
    <n v="4500"/>
    <n v="14"/>
    <n v="16"/>
    <x v="70"/>
  </r>
  <r>
    <s v="mercedes-benz"/>
    <s v="gas"/>
    <s v="std"/>
    <s v="two"/>
    <x v="4"/>
    <s v="rwd"/>
    <s v="front"/>
    <n v="112"/>
    <n v="199.2"/>
    <n v="72"/>
    <n v="55.4"/>
    <n v="3715"/>
    <s v="ohcv"/>
    <s v="eight"/>
    <n v="304"/>
    <s v="mpfi"/>
    <n v="3.8"/>
    <n v="3.35"/>
    <n v="8"/>
    <n v="184"/>
    <n v="4500"/>
    <n v="14"/>
    <n v="16"/>
    <x v="71"/>
  </r>
  <r>
    <s v="mercury"/>
    <s v="gas"/>
    <s v="turbo"/>
    <s v="two"/>
    <x v="1"/>
    <s v="rwd"/>
    <s v="front"/>
    <n v="102.7"/>
    <n v="178.4"/>
    <n v="68"/>
    <n v="54.8"/>
    <n v="2910"/>
    <s v="ohc"/>
    <s v="four"/>
    <n v="140"/>
    <s v="mpfi"/>
    <n v="3.78"/>
    <n v="3.12"/>
    <n v="8"/>
    <n v="175"/>
    <n v="5000"/>
    <n v="19"/>
    <n v="24"/>
    <x v="72"/>
  </r>
  <r>
    <s v="mitsubishi"/>
    <s v="gas"/>
    <s v="std"/>
    <s v="two"/>
    <x v="1"/>
    <s v="fwd"/>
    <s v="front"/>
    <n v="93.7"/>
    <n v="157.30000000000001"/>
    <n v="64.400000000000006"/>
    <n v="50.8"/>
    <n v="1918"/>
    <s v="ohc"/>
    <s v="four"/>
    <n v="92"/>
    <s v="2bbl"/>
    <n v="2.97"/>
    <n v="3.23"/>
    <n v="9.4"/>
    <n v="68"/>
    <n v="5500"/>
    <n v="37"/>
    <n v="41"/>
    <x v="73"/>
  </r>
  <r>
    <s v="mitsubishi"/>
    <s v="gas"/>
    <s v="std"/>
    <s v="two"/>
    <x v="1"/>
    <s v="fwd"/>
    <s v="front"/>
    <n v="93.7"/>
    <n v="157.30000000000001"/>
    <n v="64.400000000000006"/>
    <n v="50.8"/>
    <n v="1944"/>
    <s v="ohc"/>
    <s v="four"/>
    <n v="92"/>
    <s v="2bbl"/>
    <n v="2.97"/>
    <n v="3.23"/>
    <n v="9.4"/>
    <n v="68"/>
    <n v="5500"/>
    <n v="31"/>
    <n v="38"/>
    <x v="74"/>
  </r>
  <r>
    <s v="mitsubishi"/>
    <s v="gas"/>
    <s v="std"/>
    <s v="two"/>
    <x v="1"/>
    <s v="fwd"/>
    <s v="front"/>
    <n v="93.7"/>
    <n v="157.30000000000001"/>
    <n v="64.400000000000006"/>
    <n v="50.8"/>
    <n v="2004"/>
    <s v="ohc"/>
    <s v="four"/>
    <n v="92"/>
    <s v="2bbl"/>
    <n v="2.97"/>
    <n v="3.23"/>
    <n v="9.4"/>
    <n v="68"/>
    <n v="5500"/>
    <n v="31"/>
    <n v="38"/>
    <x v="75"/>
  </r>
  <r>
    <s v="mitsubishi"/>
    <s v="gas"/>
    <s v="turbo"/>
    <s v="two"/>
    <x v="1"/>
    <s v="fwd"/>
    <s v="front"/>
    <n v="93"/>
    <n v="157.30000000000001"/>
    <n v="63.8"/>
    <n v="50.8"/>
    <n v="2145"/>
    <s v="ohc"/>
    <s v="four"/>
    <n v="98"/>
    <s v="spdi"/>
    <n v="3.03"/>
    <n v="3.39"/>
    <n v="7.6"/>
    <n v="102"/>
    <n v="5500"/>
    <n v="24"/>
    <n v="30"/>
    <x v="76"/>
  </r>
  <r>
    <s v="mitsubishi"/>
    <s v="gas"/>
    <s v="turbo"/>
    <s v="two"/>
    <x v="1"/>
    <s v="fwd"/>
    <s v="front"/>
    <n v="96.3"/>
    <n v="173"/>
    <n v="65.400000000000006"/>
    <n v="49.4"/>
    <n v="2370"/>
    <s v="ohc"/>
    <s v="four"/>
    <n v="110"/>
    <s v="spdi"/>
    <n v="3.17"/>
    <n v="3.46"/>
    <n v="7.5"/>
    <n v="116"/>
    <n v="5500"/>
    <n v="23"/>
    <n v="30"/>
    <x v="77"/>
  </r>
  <r>
    <s v="mitsubishi"/>
    <s v="gas"/>
    <s v="std"/>
    <s v="two"/>
    <x v="1"/>
    <s v="fwd"/>
    <s v="front"/>
    <n v="96.3"/>
    <n v="173"/>
    <n v="65.400000000000006"/>
    <n v="49.4"/>
    <n v="2328"/>
    <s v="ohc"/>
    <s v="four"/>
    <n v="122"/>
    <s v="2bbl"/>
    <n v="3.35"/>
    <n v="3.46"/>
    <n v="8.5"/>
    <n v="88"/>
    <n v="5000"/>
    <n v="25"/>
    <n v="32"/>
    <x v="78"/>
  </r>
  <r>
    <s v="mitsubishi"/>
    <s v="gas"/>
    <s v="turbo"/>
    <s v="two"/>
    <x v="1"/>
    <s v="fwd"/>
    <s v="front"/>
    <n v="95.9"/>
    <n v="173.2"/>
    <n v="66.3"/>
    <n v="50.2"/>
    <n v="2833"/>
    <s v="ohc"/>
    <s v="four"/>
    <n v="156"/>
    <s v="spdi"/>
    <n v="3.58"/>
    <n v="3.86"/>
    <n v="7"/>
    <n v="145"/>
    <n v="5000"/>
    <n v="19"/>
    <n v="24"/>
    <x v="79"/>
  </r>
  <r>
    <s v="mitsubishi"/>
    <s v="gas"/>
    <s v="turbo"/>
    <s v="two"/>
    <x v="1"/>
    <s v="fwd"/>
    <s v="front"/>
    <n v="95.9"/>
    <n v="173.2"/>
    <n v="66.3"/>
    <n v="50.2"/>
    <n v="2921"/>
    <s v="ohc"/>
    <s v="four"/>
    <n v="156"/>
    <s v="spdi"/>
    <n v="3.59"/>
    <n v="3.86"/>
    <n v="7"/>
    <n v="145"/>
    <n v="5000"/>
    <n v="19"/>
    <n v="24"/>
    <x v="80"/>
  </r>
  <r>
    <s v="mitsubishi"/>
    <s v="gas"/>
    <s v="turbo"/>
    <s v="two"/>
    <x v="1"/>
    <s v="fwd"/>
    <s v="front"/>
    <n v="95.9"/>
    <n v="173.2"/>
    <n v="66.3"/>
    <n v="50.2"/>
    <n v="2926"/>
    <s v="ohc"/>
    <s v="four"/>
    <n v="156"/>
    <s v="spdi"/>
    <n v="3.59"/>
    <n v="3.86"/>
    <n v="7"/>
    <n v="145"/>
    <n v="5000"/>
    <n v="19"/>
    <n v="24"/>
    <x v="81"/>
  </r>
  <r>
    <s v="mitsubishi"/>
    <s v="gas"/>
    <s v="std"/>
    <s v="four"/>
    <x v="2"/>
    <s v="fwd"/>
    <s v="front"/>
    <n v="96.3"/>
    <n v="172.4"/>
    <n v="65.400000000000006"/>
    <n v="51.6"/>
    <n v="2365"/>
    <s v="ohc"/>
    <s v="four"/>
    <n v="122"/>
    <s v="2bbl"/>
    <n v="3.35"/>
    <n v="3.46"/>
    <n v="8.5"/>
    <n v="88"/>
    <n v="5000"/>
    <n v="25"/>
    <n v="32"/>
    <x v="82"/>
  </r>
  <r>
    <s v="mitsubishi"/>
    <s v="gas"/>
    <s v="std"/>
    <s v="four"/>
    <x v="2"/>
    <s v="fwd"/>
    <s v="front"/>
    <n v="96.3"/>
    <n v="172.4"/>
    <n v="65.400000000000006"/>
    <n v="51.6"/>
    <n v="2405"/>
    <s v="ohc"/>
    <s v="four"/>
    <n v="122"/>
    <s v="2bbl"/>
    <n v="3.35"/>
    <n v="3.46"/>
    <n v="8.5"/>
    <n v="88"/>
    <n v="5000"/>
    <n v="25"/>
    <n v="32"/>
    <x v="83"/>
  </r>
  <r>
    <s v="mitsubishi"/>
    <s v="gas"/>
    <s v="turbo"/>
    <s v="four"/>
    <x v="2"/>
    <s v="fwd"/>
    <s v="front"/>
    <n v="96.3"/>
    <n v="172.4"/>
    <n v="65.400000000000006"/>
    <n v="51.6"/>
    <n v="2403"/>
    <s v="ohc"/>
    <s v="four"/>
    <n v="110"/>
    <s v="spdi"/>
    <n v="3.17"/>
    <n v="3.46"/>
    <n v="7.5"/>
    <n v="116"/>
    <n v="5500"/>
    <n v="23"/>
    <n v="30"/>
    <x v="84"/>
  </r>
  <r>
    <s v="mitsubishi"/>
    <s v="gas"/>
    <s v="std"/>
    <s v="four"/>
    <x v="2"/>
    <s v="fwd"/>
    <s v="front"/>
    <n v="96.3"/>
    <n v="172.4"/>
    <n v="65.400000000000006"/>
    <n v="51.6"/>
    <n v="2403"/>
    <s v="ohc"/>
    <s v="four"/>
    <n v="110"/>
    <s v="spdi"/>
    <n v="3.17"/>
    <n v="3.46"/>
    <n v="7.5"/>
    <n v="116"/>
    <n v="5500"/>
    <n v="23"/>
    <n v="30"/>
    <x v="84"/>
  </r>
  <r>
    <s v="nissan"/>
    <s v="gas"/>
    <s v="std"/>
    <s v="two"/>
    <x v="2"/>
    <s v="fwd"/>
    <s v="front"/>
    <n v="94.5"/>
    <n v="165.3"/>
    <n v="63.8"/>
    <n v="54.5"/>
    <n v="1889"/>
    <s v="ohc"/>
    <s v="four"/>
    <n v="97"/>
    <s v="2bbl"/>
    <n v="3.15"/>
    <n v="3.29"/>
    <n v="9.4"/>
    <n v="69"/>
    <n v="5200"/>
    <n v="31"/>
    <n v="37"/>
    <x v="85"/>
  </r>
  <r>
    <s v="nissan"/>
    <s v="diesel"/>
    <s v="std"/>
    <s v="two"/>
    <x v="2"/>
    <s v="fwd"/>
    <s v="front"/>
    <n v="94.5"/>
    <n v="165.3"/>
    <n v="63.8"/>
    <n v="54.5"/>
    <n v="2017"/>
    <s v="ohc"/>
    <s v="four"/>
    <n v="103"/>
    <s v="idi"/>
    <n v="2.99"/>
    <n v="3.47"/>
    <n v="21.9"/>
    <n v="55"/>
    <n v="4800"/>
    <n v="45"/>
    <n v="50"/>
    <x v="86"/>
  </r>
  <r>
    <s v="nissan"/>
    <s v="gas"/>
    <s v="std"/>
    <s v="two"/>
    <x v="2"/>
    <s v="fwd"/>
    <s v="front"/>
    <n v="94.5"/>
    <n v="165.3"/>
    <n v="63.8"/>
    <n v="54.5"/>
    <n v="1918"/>
    <s v="ohc"/>
    <s v="four"/>
    <n v="97"/>
    <s v="2bbl"/>
    <n v="3.15"/>
    <n v="3.29"/>
    <n v="9.4"/>
    <n v="69"/>
    <n v="5200"/>
    <n v="31"/>
    <n v="37"/>
    <x v="87"/>
  </r>
  <r>
    <s v="nissan"/>
    <s v="gas"/>
    <s v="std"/>
    <s v="four"/>
    <x v="2"/>
    <s v="fwd"/>
    <s v="front"/>
    <n v="94.5"/>
    <n v="165.3"/>
    <n v="63.8"/>
    <n v="54.5"/>
    <n v="1938"/>
    <s v="ohc"/>
    <s v="four"/>
    <n v="97"/>
    <s v="2bbl"/>
    <n v="3.15"/>
    <n v="3.29"/>
    <n v="9.4"/>
    <n v="69"/>
    <n v="5200"/>
    <n v="31"/>
    <n v="37"/>
    <x v="88"/>
  </r>
  <r>
    <s v="nissan"/>
    <s v="gas"/>
    <s v="std"/>
    <s v="four"/>
    <x v="3"/>
    <s v="fwd"/>
    <s v="front"/>
    <n v="94.5"/>
    <n v="170.2"/>
    <n v="63.8"/>
    <n v="53.5"/>
    <n v="2024"/>
    <s v="ohc"/>
    <s v="four"/>
    <n v="97"/>
    <s v="2bbl"/>
    <n v="3.15"/>
    <n v="3.29"/>
    <n v="9.4"/>
    <n v="69"/>
    <n v="5200"/>
    <n v="31"/>
    <n v="37"/>
    <x v="89"/>
  </r>
  <r>
    <s v="nissan"/>
    <s v="gas"/>
    <s v="std"/>
    <s v="two"/>
    <x v="2"/>
    <s v="fwd"/>
    <s v="front"/>
    <n v="94.5"/>
    <n v="165.3"/>
    <n v="63.8"/>
    <n v="54.5"/>
    <n v="1951"/>
    <s v="ohc"/>
    <s v="four"/>
    <n v="97"/>
    <s v="2bbl"/>
    <n v="3.15"/>
    <n v="3.29"/>
    <n v="9.4"/>
    <n v="69"/>
    <n v="5200"/>
    <n v="31"/>
    <n v="37"/>
    <x v="90"/>
  </r>
  <r>
    <s v="nissan"/>
    <s v="gas"/>
    <s v="std"/>
    <s v="two"/>
    <x v="1"/>
    <s v="fwd"/>
    <s v="front"/>
    <n v="94.5"/>
    <n v="165.6"/>
    <n v="63.8"/>
    <n v="53.3"/>
    <n v="2028"/>
    <s v="ohc"/>
    <s v="four"/>
    <n v="97"/>
    <s v="2bbl"/>
    <n v="3.15"/>
    <n v="3.29"/>
    <n v="9.4"/>
    <n v="69"/>
    <n v="5200"/>
    <n v="31"/>
    <n v="37"/>
    <x v="91"/>
  </r>
  <r>
    <s v="nissan"/>
    <s v="gas"/>
    <s v="std"/>
    <s v="four"/>
    <x v="2"/>
    <s v="fwd"/>
    <s v="front"/>
    <n v="94.5"/>
    <n v="165.3"/>
    <n v="63.8"/>
    <n v="54.5"/>
    <n v="1971"/>
    <s v="ohc"/>
    <s v="four"/>
    <n v="97"/>
    <s v="2bbl"/>
    <n v="3.15"/>
    <n v="3.29"/>
    <n v="9.4"/>
    <n v="69"/>
    <n v="5200"/>
    <n v="31"/>
    <n v="37"/>
    <x v="92"/>
  </r>
  <r>
    <s v="nissan"/>
    <s v="gas"/>
    <s v="std"/>
    <s v="four"/>
    <x v="3"/>
    <s v="fwd"/>
    <s v="front"/>
    <n v="94.5"/>
    <n v="170.2"/>
    <n v="63.8"/>
    <n v="53.5"/>
    <n v="2037"/>
    <s v="ohc"/>
    <s v="four"/>
    <n v="97"/>
    <s v="2bbl"/>
    <n v="3.15"/>
    <n v="3.29"/>
    <n v="9.4"/>
    <n v="69"/>
    <n v="5200"/>
    <n v="31"/>
    <n v="37"/>
    <x v="93"/>
  </r>
  <r>
    <s v="nissan"/>
    <s v="gas"/>
    <s v="std"/>
    <s v="two"/>
    <x v="4"/>
    <s v="fwd"/>
    <s v="front"/>
    <n v="95.1"/>
    <n v="162.4"/>
    <n v="63.8"/>
    <n v="53.3"/>
    <n v="2008"/>
    <s v="ohc"/>
    <s v="four"/>
    <n v="97"/>
    <s v="2bbl"/>
    <n v="3.15"/>
    <n v="3.29"/>
    <n v="9.4"/>
    <n v="69"/>
    <n v="5200"/>
    <n v="31"/>
    <n v="37"/>
    <x v="94"/>
  </r>
  <r>
    <s v="nissan"/>
    <s v="gas"/>
    <s v="std"/>
    <s v="four"/>
    <x v="1"/>
    <s v="fwd"/>
    <s v="front"/>
    <n v="97.2"/>
    <n v="173.4"/>
    <n v="65.2"/>
    <n v="54.7"/>
    <n v="2324"/>
    <s v="ohc"/>
    <s v="four"/>
    <n v="120"/>
    <s v="2bbl"/>
    <n v="3.33"/>
    <n v="3.47"/>
    <n v="8.5"/>
    <n v="97"/>
    <n v="5200"/>
    <n v="27"/>
    <n v="34"/>
    <x v="95"/>
  </r>
  <r>
    <s v="nissan"/>
    <s v="gas"/>
    <s v="std"/>
    <s v="four"/>
    <x v="2"/>
    <s v="fwd"/>
    <s v="front"/>
    <n v="97.2"/>
    <n v="173.4"/>
    <n v="65.2"/>
    <n v="54.7"/>
    <n v="2302"/>
    <s v="ohc"/>
    <s v="four"/>
    <n v="120"/>
    <s v="2bbl"/>
    <n v="3.33"/>
    <n v="3.47"/>
    <n v="8.5"/>
    <n v="97"/>
    <n v="5200"/>
    <n v="27"/>
    <n v="34"/>
    <x v="96"/>
  </r>
  <r>
    <s v="nissan"/>
    <s v="gas"/>
    <s v="std"/>
    <s v="four"/>
    <x v="2"/>
    <s v="fwd"/>
    <s v="front"/>
    <n v="100.4"/>
    <n v="181.7"/>
    <n v="66.5"/>
    <n v="55.1"/>
    <n v="3095"/>
    <s v="ohcv"/>
    <s v="six"/>
    <n v="181"/>
    <s v="mpfi"/>
    <n v="3.43"/>
    <n v="3.27"/>
    <n v="9"/>
    <n v="152"/>
    <n v="5200"/>
    <n v="17"/>
    <n v="22"/>
    <x v="97"/>
  </r>
  <r>
    <s v="nissan"/>
    <s v="gas"/>
    <s v="std"/>
    <s v="four"/>
    <x v="3"/>
    <s v="fwd"/>
    <s v="front"/>
    <n v="100.4"/>
    <n v="184.6"/>
    <n v="66.5"/>
    <n v="56.1"/>
    <n v="3296"/>
    <s v="ohcv"/>
    <s v="six"/>
    <n v="181"/>
    <s v="mpfi"/>
    <n v="3.43"/>
    <n v="3.27"/>
    <n v="9"/>
    <n v="152"/>
    <n v="5200"/>
    <n v="17"/>
    <n v="22"/>
    <x v="98"/>
  </r>
  <r>
    <s v="nissan"/>
    <s v="gas"/>
    <s v="std"/>
    <s v="four"/>
    <x v="2"/>
    <s v="fwd"/>
    <s v="front"/>
    <n v="100.4"/>
    <n v="184.6"/>
    <n v="66.5"/>
    <n v="55.1"/>
    <n v="3060"/>
    <s v="ohcv"/>
    <s v="six"/>
    <n v="181"/>
    <s v="mpfi"/>
    <n v="3.43"/>
    <n v="3.27"/>
    <n v="9"/>
    <n v="152"/>
    <n v="5200"/>
    <n v="19"/>
    <n v="25"/>
    <x v="97"/>
  </r>
  <r>
    <s v="nissan"/>
    <s v="gas"/>
    <s v="std"/>
    <s v="two"/>
    <x v="1"/>
    <s v="rwd"/>
    <s v="front"/>
    <n v="91.3"/>
    <n v="170.7"/>
    <n v="67.900000000000006"/>
    <n v="49.7"/>
    <n v="3071"/>
    <s v="ohcv"/>
    <s v="six"/>
    <n v="181"/>
    <s v="mpfi"/>
    <n v="3.43"/>
    <n v="3.27"/>
    <n v="9"/>
    <n v="160"/>
    <n v="5200"/>
    <n v="19"/>
    <n v="25"/>
    <x v="99"/>
  </r>
  <r>
    <s v="nissan"/>
    <s v="gas"/>
    <s v="turbo"/>
    <s v="two"/>
    <x v="1"/>
    <s v="rwd"/>
    <s v="front"/>
    <n v="91.3"/>
    <n v="170.7"/>
    <n v="67.900000000000006"/>
    <n v="49.7"/>
    <n v="3139"/>
    <s v="ohcv"/>
    <s v="six"/>
    <n v="181"/>
    <s v="mpfi"/>
    <n v="3.43"/>
    <n v="3.27"/>
    <n v="7.8"/>
    <n v="200"/>
    <n v="5200"/>
    <n v="17"/>
    <n v="23"/>
    <x v="100"/>
  </r>
  <r>
    <s v="nissan"/>
    <s v="gas"/>
    <s v="std"/>
    <s v="two"/>
    <x v="1"/>
    <s v="rwd"/>
    <s v="front"/>
    <n v="99.2"/>
    <n v="178.5"/>
    <n v="67.900000000000006"/>
    <n v="49.7"/>
    <n v="3139"/>
    <s v="ohcv"/>
    <s v="six"/>
    <n v="181"/>
    <s v="mpfi"/>
    <n v="3.43"/>
    <n v="3.27"/>
    <n v="9"/>
    <n v="160"/>
    <n v="5200"/>
    <n v="19"/>
    <n v="25"/>
    <x v="101"/>
  </r>
  <r>
    <s v="peugot"/>
    <s v="gas"/>
    <s v="std"/>
    <s v="four"/>
    <x v="2"/>
    <s v="rwd"/>
    <s v="front"/>
    <n v="107.9"/>
    <n v="186.7"/>
    <n v="68.400000000000006"/>
    <n v="56.7"/>
    <n v="3020"/>
    <s v="l"/>
    <s v="four"/>
    <n v="120"/>
    <s v="mpfi"/>
    <n v="3.46"/>
    <n v="3.19"/>
    <n v="8.4"/>
    <n v="97"/>
    <n v="5000"/>
    <n v="19"/>
    <n v="24"/>
    <x v="102"/>
  </r>
  <r>
    <s v="peugot"/>
    <s v="diesel"/>
    <s v="turbo"/>
    <s v="four"/>
    <x v="2"/>
    <s v="rwd"/>
    <s v="front"/>
    <n v="107.9"/>
    <n v="186.7"/>
    <n v="68.400000000000006"/>
    <n v="56.7"/>
    <n v="3197"/>
    <s v="l"/>
    <s v="four"/>
    <n v="152"/>
    <s v="idi"/>
    <n v="3.7"/>
    <n v="3.52"/>
    <n v="21"/>
    <n v="95"/>
    <n v="4150"/>
    <n v="28"/>
    <n v="33"/>
    <x v="103"/>
  </r>
  <r>
    <s v="peugot"/>
    <s v="gas"/>
    <s v="std"/>
    <s v="four"/>
    <x v="3"/>
    <s v="rwd"/>
    <s v="front"/>
    <n v="114.2"/>
    <n v="198.9"/>
    <n v="68.400000000000006"/>
    <n v="58.7"/>
    <n v="3230"/>
    <s v="l"/>
    <s v="four"/>
    <n v="120"/>
    <s v="mpfi"/>
    <n v="3.46"/>
    <n v="3.19"/>
    <n v="8.4"/>
    <n v="97"/>
    <n v="5000"/>
    <n v="19"/>
    <n v="24"/>
    <x v="104"/>
  </r>
  <r>
    <s v="peugot"/>
    <s v="diesel"/>
    <s v="turbo"/>
    <s v="four"/>
    <x v="3"/>
    <s v="rwd"/>
    <s v="front"/>
    <n v="114.2"/>
    <n v="198.9"/>
    <n v="68.400000000000006"/>
    <n v="58.7"/>
    <n v="3430"/>
    <s v="l"/>
    <s v="four"/>
    <n v="152"/>
    <s v="idi"/>
    <n v="3.7"/>
    <n v="3.52"/>
    <n v="21"/>
    <n v="95"/>
    <n v="4150"/>
    <n v="25"/>
    <n v="25"/>
    <x v="105"/>
  </r>
  <r>
    <s v="peugot"/>
    <s v="gas"/>
    <s v="std"/>
    <s v="four"/>
    <x v="2"/>
    <s v="rwd"/>
    <s v="front"/>
    <n v="107.9"/>
    <n v="186.7"/>
    <n v="68.400000000000006"/>
    <n v="56.7"/>
    <n v="3075"/>
    <s v="l"/>
    <s v="four"/>
    <n v="120"/>
    <s v="mpfi"/>
    <n v="3.46"/>
    <n v="2.19"/>
    <n v="8.4"/>
    <n v="95"/>
    <n v="5000"/>
    <n v="19"/>
    <n v="24"/>
    <x v="106"/>
  </r>
  <r>
    <s v="peugot"/>
    <s v="diesel"/>
    <s v="turbo"/>
    <s v="four"/>
    <x v="2"/>
    <s v="rwd"/>
    <s v="front"/>
    <n v="107.9"/>
    <n v="186.7"/>
    <n v="68.400000000000006"/>
    <n v="56.7"/>
    <n v="3252"/>
    <s v="l"/>
    <s v="four"/>
    <n v="152"/>
    <s v="idi"/>
    <n v="3.7"/>
    <n v="3.52"/>
    <n v="21"/>
    <n v="95"/>
    <n v="4150"/>
    <n v="28"/>
    <n v="33"/>
    <x v="107"/>
  </r>
  <r>
    <s v="peugot"/>
    <s v="gas"/>
    <s v="std"/>
    <s v="four"/>
    <x v="3"/>
    <s v="rwd"/>
    <s v="front"/>
    <n v="114.2"/>
    <n v="198.9"/>
    <n v="68.400000000000006"/>
    <n v="56.7"/>
    <n v="3285"/>
    <s v="l"/>
    <s v="four"/>
    <n v="120"/>
    <s v="mpfi"/>
    <n v="3.46"/>
    <n v="2.19"/>
    <n v="8.4"/>
    <n v="95"/>
    <n v="5000"/>
    <n v="19"/>
    <n v="24"/>
    <x v="108"/>
  </r>
  <r>
    <s v="peugot"/>
    <s v="diesel"/>
    <s v="turbo"/>
    <s v="four"/>
    <x v="3"/>
    <s v="rwd"/>
    <s v="front"/>
    <n v="114.2"/>
    <n v="198.9"/>
    <n v="68.400000000000006"/>
    <n v="58.7"/>
    <n v="3485"/>
    <s v="l"/>
    <s v="four"/>
    <n v="152"/>
    <s v="idi"/>
    <n v="3.7"/>
    <n v="3.52"/>
    <n v="21"/>
    <n v="95"/>
    <n v="4150"/>
    <n v="25"/>
    <n v="25"/>
    <x v="109"/>
  </r>
  <r>
    <s v="peugot"/>
    <s v="gas"/>
    <s v="std"/>
    <s v="four"/>
    <x v="2"/>
    <s v="rwd"/>
    <s v="front"/>
    <n v="107.9"/>
    <n v="186.7"/>
    <n v="68.400000000000006"/>
    <n v="56.7"/>
    <n v="3075"/>
    <s v="l"/>
    <s v="four"/>
    <n v="120"/>
    <s v="mpfi"/>
    <n v="3.46"/>
    <n v="3.19"/>
    <n v="8.4"/>
    <n v="97"/>
    <n v="5000"/>
    <n v="19"/>
    <n v="24"/>
    <x v="110"/>
  </r>
  <r>
    <s v="peugot"/>
    <s v="diesel"/>
    <s v="turbo"/>
    <s v="four"/>
    <x v="2"/>
    <s v="rwd"/>
    <s v="front"/>
    <n v="107.9"/>
    <n v="186.7"/>
    <n v="68.400000000000006"/>
    <n v="56.7"/>
    <n v="3252"/>
    <s v="l"/>
    <s v="four"/>
    <n v="152"/>
    <s v="idi"/>
    <n v="3.7"/>
    <n v="3.52"/>
    <n v="21"/>
    <n v="95"/>
    <n v="4150"/>
    <n v="28"/>
    <n v="33"/>
    <x v="111"/>
  </r>
  <r>
    <s v="peugot"/>
    <s v="gas"/>
    <s v="turbo"/>
    <s v="four"/>
    <x v="2"/>
    <s v="rwd"/>
    <s v="front"/>
    <n v="108"/>
    <n v="186.7"/>
    <n v="68.3"/>
    <n v="56"/>
    <n v="3130"/>
    <s v="l"/>
    <s v="four"/>
    <n v="134"/>
    <s v="mpfi"/>
    <n v="3.61"/>
    <n v="3.21"/>
    <n v="7"/>
    <n v="142"/>
    <n v="5600"/>
    <n v="18"/>
    <n v="24"/>
    <x v="112"/>
  </r>
  <r>
    <s v="plymouth"/>
    <s v="gas"/>
    <s v="std"/>
    <s v="two"/>
    <x v="1"/>
    <s v="fwd"/>
    <s v="front"/>
    <n v="93.7"/>
    <n v="157.30000000000001"/>
    <n v="63.8"/>
    <n v="50.8"/>
    <n v="1918"/>
    <s v="ohc"/>
    <s v="four"/>
    <n v="90"/>
    <s v="2bbl"/>
    <n v="2.97"/>
    <n v="3.23"/>
    <n v="9.4"/>
    <n v="68"/>
    <n v="5500"/>
    <n v="37"/>
    <n v="41"/>
    <x v="20"/>
  </r>
  <r>
    <s v="plymouth"/>
    <s v="gas"/>
    <s v="turbo"/>
    <s v="two"/>
    <x v="1"/>
    <s v="fwd"/>
    <s v="front"/>
    <n v="93.7"/>
    <n v="157.30000000000001"/>
    <n v="63.8"/>
    <n v="50.8"/>
    <n v="2128"/>
    <s v="ohc"/>
    <s v="four"/>
    <n v="98"/>
    <s v="spdi"/>
    <n v="3.03"/>
    <n v="3.39"/>
    <n v="7.6"/>
    <n v="102"/>
    <n v="5500"/>
    <n v="24"/>
    <n v="30"/>
    <x v="22"/>
  </r>
  <r>
    <s v="plymouth"/>
    <s v="gas"/>
    <s v="std"/>
    <s v="four"/>
    <x v="1"/>
    <s v="fwd"/>
    <s v="front"/>
    <n v="93.7"/>
    <n v="157.30000000000001"/>
    <n v="63.8"/>
    <n v="50.6"/>
    <n v="1967"/>
    <s v="ohc"/>
    <s v="four"/>
    <n v="90"/>
    <s v="2bbl"/>
    <n v="2.97"/>
    <n v="3.23"/>
    <n v="9.4"/>
    <n v="68"/>
    <n v="5500"/>
    <n v="31"/>
    <n v="38"/>
    <x v="23"/>
  </r>
  <r>
    <s v="plymouth"/>
    <s v="gas"/>
    <s v="std"/>
    <s v="four"/>
    <x v="2"/>
    <s v="fwd"/>
    <s v="front"/>
    <n v="93.7"/>
    <n v="167.3"/>
    <n v="63.8"/>
    <n v="50.8"/>
    <n v="1989"/>
    <s v="ohc"/>
    <s v="four"/>
    <n v="90"/>
    <s v="2bbl"/>
    <n v="2.97"/>
    <n v="3.23"/>
    <n v="9.4"/>
    <n v="68"/>
    <n v="5500"/>
    <n v="31"/>
    <n v="38"/>
    <x v="24"/>
  </r>
  <r>
    <s v="plymouth"/>
    <s v="gas"/>
    <s v="std"/>
    <s v="four"/>
    <x v="2"/>
    <s v="fwd"/>
    <s v="front"/>
    <n v="93.7"/>
    <n v="167.3"/>
    <n v="63.8"/>
    <n v="50.8"/>
    <n v="2191"/>
    <s v="ohc"/>
    <s v="four"/>
    <n v="98"/>
    <s v="2bbl"/>
    <n v="2.97"/>
    <n v="3.23"/>
    <n v="9.4"/>
    <n v="68"/>
    <n v="5500"/>
    <n v="31"/>
    <n v="38"/>
    <x v="25"/>
  </r>
  <r>
    <s v="plymouth"/>
    <s v="gas"/>
    <s v="std"/>
    <s v="four"/>
    <x v="3"/>
    <s v="fwd"/>
    <s v="front"/>
    <n v="103.3"/>
    <n v="174.6"/>
    <n v="64.599999999999994"/>
    <n v="59.8"/>
    <n v="2535"/>
    <s v="ohc"/>
    <s v="four"/>
    <n v="122"/>
    <s v="2bbl"/>
    <n v="3.35"/>
    <n v="3.46"/>
    <n v="8.5"/>
    <n v="88"/>
    <n v="5000"/>
    <n v="24"/>
    <n v="30"/>
    <x v="27"/>
  </r>
  <r>
    <s v="plymouth"/>
    <s v="gas"/>
    <s v="turbo"/>
    <s v="two"/>
    <x v="1"/>
    <s v="rwd"/>
    <s v="front"/>
    <n v="95.9"/>
    <n v="173.2"/>
    <n v="66.3"/>
    <n v="50.2"/>
    <n v="2818"/>
    <s v="ohc"/>
    <s v="four"/>
    <n v="156"/>
    <s v="spdi"/>
    <n v="3.59"/>
    <n v="3.86"/>
    <n v="7"/>
    <n v="145"/>
    <n v="5000"/>
    <n v="19"/>
    <n v="24"/>
    <x v="113"/>
  </r>
  <r>
    <s v="porsche"/>
    <s v="gas"/>
    <s v="std"/>
    <s v="two"/>
    <x v="1"/>
    <s v="rwd"/>
    <s v="front"/>
    <n v="94.5"/>
    <n v="168.9"/>
    <n v="68.3"/>
    <n v="50.2"/>
    <n v="2778"/>
    <s v="ohc"/>
    <s v="four"/>
    <n v="151"/>
    <s v="mpfi"/>
    <n v="3.94"/>
    <n v="3.11"/>
    <n v="9.5"/>
    <n v="143"/>
    <n v="5500"/>
    <n v="19"/>
    <n v="27"/>
    <x v="114"/>
  </r>
  <r>
    <s v="porsche"/>
    <s v="gas"/>
    <s v="std"/>
    <s v="two"/>
    <x v="4"/>
    <s v="rwd"/>
    <s v="rear"/>
    <n v="89.5"/>
    <n v="168.9"/>
    <n v="65"/>
    <n v="51.6"/>
    <n v="2756"/>
    <s v="ohcf"/>
    <s v="six"/>
    <n v="194"/>
    <s v="mpfi"/>
    <n v="3.74"/>
    <n v="2.9"/>
    <n v="9.5"/>
    <n v="207"/>
    <n v="5900"/>
    <n v="17"/>
    <n v="25"/>
    <x v="115"/>
  </r>
  <r>
    <s v="porsche"/>
    <s v="gas"/>
    <s v="std"/>
    <s v="two"/>
    <x v="4"/>
    <s v="rwd"/>
    <s v="rear"/>
    <n v="89.5"/>
    <n v="168.9"/>
    <n v="65"/>
    <n v="51.6"/>
    <n v="2756"/>
    <s v="ohcf"/>
    <s v="six"/>
    <n v="194"/>
    <s v="mpfi"/>
    <n v="3.74"/>
    <n v="2.9"/>
    <n v="9.5"/>
    <n v="207"/>
    <n v="5900"/>
    <n v="17"/>
    <n v="25"/>
    <x v="116"/>
  </r>
  <r>
    <s v="porsche"/>
    <s v="gas"/>
    <s v="std"/>
    <s v="two"/>
    <x v="0"/>
    <s v="rwd"/>
    <s v="rear"/>
    <n v="89.5"/>
    <n v="168.9"/>
    <n v="65"/>
    <n v="51.6"/>
    <n v="2800"/>
    <s v="ohcf"/>
    <s v="six"/>
    <n v="194"/>
    <s v="mpfi"/>
    <n v="3.74"/>
    <n v="2.9"/>
    <n v="9.5"/>
    <n v="207"/>
    <n v="5900"/>
    <n v="17"/>
    <n v="25"/>
    <x v="117"/>
  </r>
  <r>
    <s v="porsche"/>
    <s v="gas"/>
    <s v="std"/>
    <s v="two"/>
    <x v="1"/>
    <s v="rwd"/>
    <s v="front"/>
    <n v="98.4"/>
    <n v="175.7"/>
    <n v="72.3"/>
    <n v="50.5"/>
    <n v="3366"/>
    <s v="dohcv"/>
    <s v="eight"/>
    <n v="203"/>
    <s v="mpfi"/>
    <n v="3.94"/>
    <n v="3.11"/>
    <n v="10"/>
    <n v="288"/>
    <n v="5750"/>
    <n v="17"/>
    <n v="28"/>
    <x v="118"/>
  </r>
  <r>
    <s v="renault"/>
    <s v="gas"/>
    <s v="std"/>
    <s v="four"/>
    <x v="3"/>
    <s v="fwd"/>
    <s v="front"/>
    <n v="96.1"/>
    <n v="181.5"/>
    <n v="66.5"/>
    <n v="55.2"/>
    <n v="2579"/>
    <s v="ohc"/>
    <s v="four"/>
    <n v="132"/>
    <s v="mpfi"/>
    <n v="3.46"/>
    <n v="3.9"/>
    <n v="8.6999999999999993"/>
    <n v="134"/>
    <n v="4300"/>
    <n v="23"/>
    <n v="31"/>
    <x v="119"/>
  </r>
  <r>
    <s v="renault"/>
    <s v="gas"/>
    <s v="std"/>
    <s v="two"/>
    <x v="1"/>
    <s v="fwd"/>
    <s v="front"/>
    <n v="96.1"/>
    <n v="176.8"/>
    <n v="66.599999999999994"/>
    <n v="50.5"/>
    <n v="2460"/>
    <s v="ohc"/>
    <s v="four"/>
    <n v="132"/>
    <s v="mpfi"/>
    <n v="3.46"/>
    <n v="3.9"/>
    <n v="8.6999999999999993"/>
    <n v="176"/>
    <n v="5200"/>
    <n v="23"/>
    <n v="31"/>
    <x v="120"/>
  </r>
  <r>
    <s v="saab"/>
    <s v="gas"/>
    <s v="std"/>
    <s v="two"/>
    <x v="1"/>
    <s v="fwd"/>
    <s v="front"/>
    <n v="99.1"/>
    <n v="186.6"/>
    <n v="66.5"/>
    <n v="56.1"/>
    <n v="2658"/>
    <s v="ohc"/>
    <s v="four"/>
    <n v="121"/>
    <s v="mpfi"/>
    <n v="3.54"/>
    <n v="3.07"/>
    <n v="9.31"/>
    <n v="110"/>
    <n v="5250"/>
    <n v="21"/>
    <n v="28"/>
    <x v="121"/>
  </r>
  <r>
    <s v="saab"/>
    <s v="gas"/>
    <s v="std"/>
    <s v="four"/>
    <x v="2"/>
    <s v="fwd"/>
    <s v="front"/>
    <n v="99.1"/>
    <n v="186.6"/>
    <n v="66.5"/>
    <n v="56.1"/>
    <n v="2695"/>
    <s v="ohc"/>
    <s v="four"/>
    <n v="121"/>
    <s v="mpfi"/>
    <n v="3.54"/>
    <n v="3.07"/>
    <n v="9.3000000000000007"/>
    <n v="110"/>
    <n v="5250"/>
    <n v="21"/>
    <n v="28"/>
    <x v="122"/>
  </r>
  <r>
    <s v="saab"/>
    <s v="gas"/>
    <s v="std"/>
    <s v="two"/>
    <x v="1"/>
    <s v="fwd"/>
    <s v="front"/>
    <n v="99.1"/>
    <n v="186.6"/>
    <n v="66.5"/>
    <n v="56.1"/>
    <n v="2707"/>
    <s v="ohc"/>
    <s v="four"/>
    <n v="121"/>
    <s v="mpfi"/>
    <n v="2.54"/>
    <n v="2.0699999999999998"/>
    <n v="9.3000000000000007"/>
    <n v="110"/>
    <n v="5250"/>
    <n v="21"/>
    <n v="28"/>
    <x v="123"/>
  </r>
  <r>
    <s v="saab"/>
    <s v="gas"/>
    <s v="std"/>
    <s v="four"/>
    <x v="2"/>
    <s v="fwd"/>
    <s v="front"/>
    <n v="99.1"/>
    <n v="186.6"/>
    <n v="66.5"/>
    <n v="56.1"/>
    <n v="2758"/>
    <s v="ohc"/>
    <s v="four"/>
    <n v="121"/>
    <s v="mpfi"/>
    <n v="3.54"/>
    <n v="3.07"/>
    <n v="9.3000000000000007"/>
    <n v="110"/>
    <n v="5250"/>
    <n v="21"/>
    <n v="28"/>
    <x v="124"/>
  </r>
  <r>
    <s v="saab"/>
    <s v="gas"/>
    <s v="turbo"/>
    <s v="two"/>
    <x v="1"/>
    <s v="fwd"/>
    <s v="front"/>
    <n v="99.1"/>
    <n v="186.6"/>
    <n v="66.5"/>
    <n v="56.1"/>
    <n v="2808"/>
    <s v="dohc"/>
    <s v="four"/>
    <n v="121"/>
    <s v="mpfi"/>
    <n v="3.54"/>
    <n v="3.07"/>
    <n v="9"/>
    <n v="160"/>
    <n v="5500"/>
    <n v="19"/>
    <n v="26"/>
    <x v="112"/>
  </r>
  <r>
    <s v="saab"/>
    <s v="gas"/>
    <s v="turbo"/>
    <s v="four"/>
    <x v="2"/>
    <s v="fwd"/>
    <s v="front"/>
    <n v="99.1"/>
    <n v="186.6"/>
    <n v="66.5"/>
    <n v="56.1"/>
    <n v="2847"/>
    <s v="dohc"/>
    <s v="four"/>
    <n v="121"/>
    <s v="mpfi"/>
    <n v="3.54"/>
    <n v="3.07"/>
    <n v="9"/>
    <n v="160"/>
    <n v="5500"/>
    <n v="19"/>
    <n v="26"/>
    <x v="125"/>
  </r>
  <r>
    <s v="subaru"/>
    <s v="gas"/>
    <s v="std"/>
    <s v="two"/>
    <x v="1"/>
    <s v="fwd"/>
    <s v="front"/>
    <n v="93.7"/>
    <n v="156.9"/>
    <n v="63.4"/>
    <n v="53.7"/>
    <n v="2050"/>
    <s v="ohcf"/>
    <s v="four"/>
    <n v="97"/>
    <s v="2bbl"/>
    <n v="3.62"/>
    <n v="2.36"/>
    <n v="9"/>
    <n v="69"/>
    <n v="4900"/>
    <n v="31"/>
    <n v="36"/>
    <x v="126"/>
  </r>
  <r>
    <s v="subaru"/>
    <s v="gas"/>
    <s v="std"/>
    <s v="two"/>
    <x v="1"/>
    <s v="fwd"/>
    <s v="front"/>
    <n v="93.7"/>
    <n v="157.9"/>
    <n v="63.6"/>
    <n v="53.7"/>
    <n v="2120"/>
    <s v="ohcf"/>
    <s v="four"/>
    <n v="108"/>
    <s v="2bbl"/>
    <n v="3.62"/>
    <n v="2.64"/>
    <n v="8.6999999999999993"/>
    <n v="73"/>
    <n v="4400"/>
    <n v="26"/>
    <n v="31"/>
    <x v="127"/>
  </r>
  <r>
    <s v="subaru"/>
    <s v="gas"/>
    <s v="std"/>
    <s v="two"/>
    <x v="1"/>
    <s v="4wd"/>
    <s v="front"/>
    <n v="93.3"/>
    <n v="157.30000000000001"/>
    <n v="63.8"/>
    <n v="55.7"/>
    <n v="2240"/>
    <s v="ohcf"/>
    <s v="four"/>
    <n v="108"/>
    <s v="2bbl"/>
    <n v="3.62"/>
    <n v="2.64"/>
    <n v="8.6999999999999993"/>
    <n v="73"/>
    <n v="4400"/>
    <n v="26"/>
    <n v="31"/>
    <x v="128"/>
  </r>
  <r>
    <s v="subaru"/>
    <s v="gas"/>
    <s v="std"/>
    <s v="four"/>
    <x v="2"/>
    <s v="fwd"/>
    <s v="front"/>
    <n v="97.2"/>
    <n v="172"/>
    <n v="65.400000000000006"/>
    <n v="52.5"/>
    <n v="2145"/>
    <s v="ohcf"/>
    <s v="four"/>
    <n v="108"/>
    <s v="2bbl"/>
    <n v="3.62"/>
    <n v="2.64"/>
    <n v="9.5"/>
    <n v="82"/>
    <n v="4800"/>
    <n v="32"/>
    <n v="37"/>
    <x v="129"/>
  </r>
  <r>
    <s v="subaru"/>
    <s v="gas"/>
    <s v="std"/>
    <s v="four"/>
    <x v="2"/>
    <s v="fwd"/>
    <s v="front"/>
    <n v="97.2"/>
    <n v="172"/>
    <n v="65.400000000000006"/>
    <n v="52.5"/>
    <n v="2190"/>
    <s v="ohcf"/>
    <s v="four"/>
    <n v="108"/>
    <s v="2bbl"/>
    <n v="3.62"/>
    <n v="2.64"/>
    <n v="9.5"/>
    <n v="82"/>
    <n v="4400"/>
    <n v="28"/>
    <n v="33"/>
    <x v="130"/>
  </r>
  <r>
    <s v="subaru"/>
    <s v="gas"/>
    <s v="std"/>
    <s v="four"/>
    <x v="2"/>
    <s v="fwd"/>
    <s v="front"/>
    <n v="97.2"/>
    <n v="172"/>
    <n v="65.400000000000006"/>
    <n v="52.5"/>
    <n v="2340"/>
    <s v="ohcf"/>
    <s v="four"/>
    <n v="108"/>
    <s v="mpfi"/>
    <n v="3.62"/>
    <n v="2.64"/>
    <n v="9"/>
    <n v="94"/>
    <n v="5200"/>
    <n v="26"/>
    <n v="32"/>
    <x v="131"/>
  </r>
  <r>
    <s v="subaru"/>
    <s v="gas"/>
    <s v="std"/>
    <s v="four"/>
    <x v="2"/>
    <s v="4wd"/>
    <s v="front"/>
    <n v="97"/>
    <n v="172"/>
    <n v="65.400000000000006"/>
    <n v="54.3"/>
    <n v="2385"/>
    <s v="ohcf"/>
    <s v="four"/>
    <n v="108"/>
    <s v="2bbl"/>
    <n v="3.62"/>
    <n v="2.64"/>
    <n v="9"/>
    <n v="82"/>
    <n v="4800"/>
    <n v="24"/>
    <n v="25"/>
    <x v="132"/>
  </r>
  <r>
    <s v="subaru"/>
    <s v="gas"/>
    <s v="turbo"/>
    <s v="four"/>
    <x v="2"/>
    <s v="4wd"/>
    <s v="front"/>
    <n v="97"/>
    <n v="172"/>
    <n v="65.400000000000006"/>
    <n v="54.3"/>
    <n v="2510"/>
    <s v="ohcf"/>
    <s v="four"/>
    <n v="108"/>
    <s v="mpfi"/>
    <n v="3.62"/>
    <n v="2.64"/>
    <n v="7.7"/>
    <n v="111"/>
    <n v="4800"/>
    <n v="24"/>
    <n v="29"/>
    <x v="133"/>
  </r>
  <r>
    <s v="subaru"/>
    <s v="gas"/>
    <s v="std"/>
    <s v="four"/>
    <x v="3"/>
    <s v="fwd"/>
    <s v="front"/>
    <n v="97"/>
    <n v="173.5"/>
    <n v="65.400000000000006"/>
    <n v="53"/>
    <n v="2290"/>
    <s v="ohcf"/>
    <s v="four"/>
    <n v="108"/>
    <s v="2bbl"/>
    <n v="3.62"/>
    <n v="2.64"/>
    <n v="9"/>
    <n v="82"/>
    <n v="4800"/>
    <n v="28"/>
    <n v="32"/>
    <x v="134"/>
  </r>
  <r>
    <s v="subaru"/>
    <s v="gas"/>
    <s v="std"/>
    <s v="four"/>
    <x v="3"/>
    <s v="fwd"/>
    <s v="front"/>
    <n v="97"/>
    <n v="173.5"/>
    <n v="65.400000000000006"/>
    <n v="53"/>
    <n v="2455"/>
    <s v="ohcf"/>
    <s v="four"/>
    <n v="108"/>
    <s v="mpfi"/>
    <n v="3.62"/>
    <n v="2.64"/>
    <n v="9"/>
    <n v="94"/>
    <n v="5200"/>
    <n v="25"/>
    <n v="31"/>
    <x v="135"/>
  </r>
  <r>
    <s v="subaru"/>
    <s v="gas"/>
    <s v="std"/>
    <s v="four"/>
    <x v="3"/>
    <s v="4wd"/>
    <s v="front"/>
    <n v="96.9"/>
    <n v="173.6"/>
    <n v="65.400000000000006"/>
    <n v="54.9"/>
    <n v="2420"/>
    <s v="ohcf"/>
    <s v="four"/>
    <n v="108"/>
    <s v="2bbl"/>
    <n v="3.62"/>
    <n v="2.64"/>
    <n v="9"/>
    <n v="82"/>
    <n v="4800"/>
    <n v="23"/>
    <n v="29"/>
    <x v="136"/>
  </r>
  <r>
    <s v="subaru"/>
    <s v="gas"/>
    <s v="turbo"/>
    <s v="four"/>
    <x v="3"/>
    <s v="4wd"/>
    <s v="front"/>
    <n v="96.9"/>
    <n v="173.6"/>
    <n v="65.400000000000006"/>
    <n v="54.9"/>
    <n v="2650"/>
    <s v="ohcf"/>
    <s v="four"/>
    <n v="108"/>
    <s v="mpfi"/>
    <n v="3.62"/>
    <n v="2.64"/>
    <n v="7.7"/>
    <n v="111"/>
    <n v="4800"/>
    <n v="23"/>
    <n v="23"/>
    <x v="137"/>
  </r>
  <r>
    <s v="toyota"/>
    <s v="gas"/>
    <s v="std"/>
    <s v="two"/>
    <x v="1"/>
    <s v="fwd"/>
    <s v="front"/>
    <n v="95.7"/>
    <n v="158.69999999999999"/>
    <n v="63.6"/>
    <n v="54.5"/>
    <n v="1985"/>
    <s v="ohc"/>
    <s v="four"/>
    <n v="92"/>
    <s v="2bbl"/>
    <n v="3.05"/>
    <n v="3.03"/>
    <n v="9"/>
    <n v="62"/>
    <n v="4800"/>
    <n v="35"/>
    <n v="39"/>
    <x v="138"/>
  </r>
  <r>
    <s v="toyota"/>
    <s v="gas"/>
    <s v="std"/>
    <s v="two"/>
    <x v="1"/>
    <s v="fwd"/>
    <s v="front"/>
    <n v="95.7"/>
    <n v="158.69999999999999"/>
    <n v="63.6"/>
    <n v="54.5"/>
    <n v="2040"/>
    <s v="ohc"/>
    <s v="four"/>
    <n v="92"/>
    <s v="2bbl"/>
    <n v="3.05"/>
    <n v="3.03"/>
    <n v="9"/>
    <n v="62"/>
    <n v="4800"/>
    <n v="31"/>
    <n v="38"/>
    <x v="139"/>
  </r>
  <r>
    <s v="toyota"/>
    <s v="gas"/>
    <s v="std"/>
    <s v="four"/>
    <x v="1"/>
    <s v="fwd"/>
    <s v="front"/>
    <n v="95.7"/>
    <n v="158.69999999999999"/>
    <n v="63.6"/>
    <n v="54.5"/>
    <n v="2015"/>
    <s v="ohc"/>
    <s v="four"/>
    <n v="92"/>
    <s v="2bbl"/>
    <n v="3.05"/>
    <n v="3.03"/>
    <n v="9"/>
    <n v="62"/>
    <n v="4800"/>
    <n v="31"/>
    <n v="38"/>
    <x v="140"/>
  </r>
  <r>
    <s v="toyota"/>
    <s v="gas"/>
    <s v="std"/>
    <s v="four"/>
    <x v="3"/>
    <s v="fwd"/>
    <s v="front"/>
    <n v="95.7"/>
    <n v="169.7"/>
    <n v="63.6"/>
    <n v="59.1"/>
    <n v="2280"/>
    <s v="ohc"/>
    <s v="four"/>
    <n v="92"/>
    <s v="2bbl"/>
    <n v="3.05"/>
    <n v="3.03"/>
    <n v="9"/>
    <n v="62"/>
    <n v="4800"/>
    <n v="31"/>
    <n v="37"/>
    <x v="141"/>
  </r>
  <r>
    <s v="toyota"/>
    <s v="gas"/>
    <s v="std"/>
    <s v="four"/>
    <x v="3"/>
    <s v="4wd"/>
    <s v="front"/>
    <n v="95.7"/>
    <n v="169.7"/>
    <n v="63.6"/>
    <n v="59.1"/>
    <n v="2290"/>
    <s v="ohc"/>
    <s v="four"/>
    <n v="92"/>
    <s v="2bbl"/>
    <n v="3.05"/>
    <n v="3.03"/>
    <n v="9"/>
    <n v="62"/>
    <n v="4800"/>
    <n v="27"/>
    <n v="32"/>
    <x v="142"/>
  </r>
  <r>
    <s v="toyota"/>
    <s v="gas"/>
    <s v="std"/>
    <s v="four"/>
    <x v="3"/>
    <s v="4wd"/>
    <s v="front"/>
    <n v="95.7"/>
    <n v="169.7"/>
    <n v="63.6"/>
    <n v="59.1"/>
    <n v="3110"/>
    <s v="ohc"/>
    <s v="four"/>
    <n v="92"/>
    <s v="2bbl"/>
    <n v="3.05"/>
    <n v="3.03"/>
    <n v="9"/>
    <n v="62"/>
    <n v="4800"/>
    <n v="27"/>
    <n v="32"/>
    <x v="143"/>
  </r>
  <r>
    <s v="toyota"/>
    <s v="gas"/>
    <s v="std"/>
    <s v="four"/>
    <x v="2"/>
    <s v="fwd"/>
    <s v="front"/>
    <n v="95.7"/>
    <n v="166.3"/>
    <n v="64.400000000000006"/>
    <n v="53"/>
    <n v="2081"/>
    <s v="ohc"/>
    <s v="four"/>
    <n v="98"/>
    <s v="2bbl"/>
    <n v="3.19"/>
    <n v="3.03"/>
    <n v="9"/>
    <n v="70"/>
    <n v="4800"/>
    <n v="30"/>
    <n v="37"/>
    <x v="144"/>
  </r>
  <r>
    <s v="toyota"/>
    <s v="gas"/>
    <s v="std"/>
    <s v="four"/>
    <x v="1"/>
    <s v="fwd"/>
    <s v="front"/>
    <n v="95.7"/>
    <n v="166.3"/>
    <n v="64.400000000000006"/>
    <n v="52.8"/>
    <n v="2109"/>
    <s v="ohc"/>
    <s v="four"/>
    <n v="98"/>
    <s v="2bbl"/>
    <n v="3.19"/>
    <n v="3.03"/>
    <n v="9"/>
    <n v="70"/>
    <n v="4800"/>
    <n v="30"/>
    <n v="37"/>
    <x v="145"/>
  </r>
  <r>
    <s v="toyota"/>
    <s v="diesel"/>
    <s v="std"/>
    <s v="four"/>
    <x v="2"/>
    <s v="fwd"/>
    <s v="front"/>
    <n v="95.7"/>
    <n v="166.3"/>
    <n v="64.400000000000006"/>
    <n v="53"/>
    <n v="2275"/>
    <s v="ohc"/>
    <s v="four"/>
    <n v="110"/>
    <s v="idi"/>
    <n v="3.27"/>
    <n v="3.35"/>
    <n v="22.5"/>
    <n v="56"/>
    <n v="4500"/>
    <n v="34"/>
    <n v="36"/>
    <x v="142"/>
  </r>
  <r>
    <s v="toyota"/>
    <s v="diesel"/>
    <s v="std"/>
    <s v="four"/>
    <x v="1"/>
    <s v="fwd"/>
    <s v="front"/>
    <n v="95.7"/>
    <n v="166.3"/>
    <n v="64.400000000000006"/>
    <n v="52.8"/>
    <n v="2275"/>
    <s v="ohc"/>
    <s v="four"/>
    <n v="110"/>
    <s v="idi"/>
    <n v="3.27"/>
    <n v="3.35"/>
    <n v="22.5"/>
    <n v="56"/>
    <n v="4500"/>
    <n v="38"/>
    <n v="47"/>
    <x v="146"/>
  </r>
  <r>
    <s v="toyota"/>
    <s v="gas"/>
    <s v="std"/>
    <s v="four"/>
    <x v="2"/>
    <s v="fwd"/>
    <s v="front"/>
    <n v="95.7"/>
    <n v="166.3"/>
    <n v="64.400000000000006"/>
    <n v="53"/>
    <n v="2094"/>
    <s v="ohc"/>
    <s v="four"/>
    <n v="98"/>
    <s v="2bbl"/>
    <n v="3.19"/>
    <n v="3.03"/>
    <n v="9"/>
    <n v="70"/>
    <n v="4800"/>
    <n v="38"/>
    <n v="47"/>
    <x v="147"/>
  </r>
  <r>
    <s v="toyota"/>
    <s v="gas"/>
    <s v="std"/>
    <s v="four"/>
    <x v="1"/>
    <s v="fwd"/>
    <s v="front"/>
    <n v="95.7"/>
    <n v="166.3"/>
    <n v="64.400000000000006"/>
    <n v="52.8"/>
    <n v="2122"/>
    <s v="ohc"/>
    <s v="four"/>
    <n v="98"/>
    <s v="2bbl"/>
    <n v="3.19"/>
    <n v="3.03"/>
    <n v="9"/>
    <n v="70"/>
    <n v="4800"/>
    <n v="28"/>
    <n v="34"/>
    <x v="148"/>
  </r>
  <r>
    <s v="toyota"/>
    <s v="gas"/>
    <s v="std"/>
    <s v="four"/>
    <x v="2"/>
    <s v="fwd"/>
    <s v="front"/>
    <n v="95.7"/>
    <n v="166.3"/>
    <n v="64.400000000000006"/>
    <n v="52.8"/>
    <n v="2140"/>
    <s v="ohc"/>
    <s v="four"/>
    <n v="98"/>
    <s v="2bbl"/>
    <n v="3.19"/>
    <n v="3.03"/>
    <n v="9"/>
    <n v="70"/>
    <n v="4800"/>
    <n v="28"/>
    <n v="34"/>
    <x v="149"/>
  </r>
  <r>
    <s v="toyota"/>
    <s v="gas"/>
    <s v="std"/>
    <s v="two"/>
    <x v="2"/>
    <s v="rwd"/>
    <s v="front"/>
    <n v="94.5"/>
    <n v="168.7"/>
    <n v="64"/>
    <n v="52.6"/>
    <n v="2169"/>
    <s v="ohc"/>
    <s v="four"/>
    <n v="98"/>
    <s v="2bbl"/>
    <n v="3.19"/>
    <n v="3.03"/>
    <n v="9"/>
    <n v="70"/>
    <n v="4800"/>
    <n v="29"/>
    <n v="34"/>
    <x v="150"/>
  </r>
  <r>
    <s v="toyota"/>
    <s v="gas"/>
    <s v="std"/>
    <s v="two"/>
    <x v="1"/>
    <s v="rwd"/>
    <s v="front"/>
    <n v="94.5"/>
    <n v="168.7"/>
    <n v="64"/>
    <n v="52.6"/>
    <n v="2204"/>
    <s v="ohc"/>
    <s v="four"/>
    <n v="98"/>
    <s v="2bbl"/>
    <n v="3.19"/>
    <n v="3.03"/>
    <n v="9"/>
    <n v="70"/>
    <n v="4800"/>
    <n v="29"/>
    <n v="34"/>
    <x v="151"/>
  </r>
  <r>
    <s v="toyota"/>
    <s v="gas"/>
    <s v="std"/>
    <s v="two"/>
    <x v="2"/>
    <s v="rwd"/>
    <s v="front"/>
    <n v="94.5"/>
    <n v="168.7"/>
    <n v="64"/>
    <n v="52.6"/>
    <n v="2265"/>
    <s v="dohc"/>
    <s v="four"/>
    <n v="98"/>
    <s v="mpfi"/>
    <n v="3.24"/>
    <n v="3.08"/>
    <n v="9.4"/>
    <n v="112"/>
    <n v="6600"/>
    <n v="26"/>
    <n v="29"/>
    <x v="152"/>
  </r>
  <r>
    <s v="toyota"/>
    <s v="gas"/>
    <s v="std"/>
    <s v="two"/>
    <x v="1"/>
    <s v="rwd"/>
    <s v="front"/>
    <n v="94.5"/>
    <n v="168.7"/>
    <n v="64"/>
    <n v="52.6"/>
    <n v="2300"/>
    <s v="dohc"/>
    <s v="four"/>
    <n v="98"/>
    <s v="mpfi"/>
    <n v="3.24"/>
    <n v="3.08"/>
    <n v="9.4"/>
    <n v="112"/>
    <n v="6600"/>
    <n v="26"/>
    <n v="29"/>
    <x v="153"/>
  </r>
  <r>
    <s v="toyota"/>
    <s v="gas"/>
    <s v="std"/>
    <s v="two"/>
    <x v="4"/>
    <s v="rwd"/>
    <s v="front"/>
    <n v="98.4"/>
    <n v="176.2"/>
    <n v="65.599999999999994"/>
    <n v="52"/>
    <n v="2540"/>
    <s v="ohc"/>
    <s v="four"/>
    <n v="146"/>
    <s v="mpfi"/>
    <n v="3.62"/>
    <n v="3.5"/>
    <n v="9.3000000000000007"/>
    <n v="116"/>
    <n v="4800"/>
    <n v="24"/>
    <n v="30"/>
    <x v="154"/>
  </r>
  <r>
    <s v="toyota"/>
    <s v="gas"/>
    <s v="std"/>
    <s v="two"/>
    <x v="4"/>
    <s v="rwd"/>
    <s v="front"/>
    <n v="98.4"/>
    <n v="176.2"/>
    <n v="65.599999999999994"/>
    <n v="52"/>
    <n v="2536"/>
    <s v="ohc"/>
    <s v="four"/>
    <n v="146"/>
    <s v="mpfi"/>
    <n v="3.62"/>
    <n v="3.5"/>
    <n v="9.3000000000000007"/>
    <n v="116"/>
    <n v="4800"/>
    <n v="24"/>
    <n v="30"/>
    <x v="155"/>
  </r>
  <r>
    <s v="toyota"/>
    <s v="gas"/>
    <s v="std"/>
    <s v="two"/>
    <x v="1"/>
    <s v="rwd"/>
    <s v="front"/>
    <n v="98.4"/>
    <n v="176.2"/>
    <n v="65.599999999999994"/>
    <n v="52"/>
    <n v="2551"/>
    <s v="ohc"/>
    <s v="four"/>
    <n v="146"/>
    <s v="mpfi"/>
    <n v="3.62"/>
    <n v="3.5"/>
    <n v="9.3000000000000007"/>
    <n v="116"/>
    <n v="4800"/>
    <n v="24"/>
    <n v="30"/>
    <x v="156"/>
  </r>
  <r>
    <s v="toyota"/>
    <s v="gas"/>
    <s v="std"/>
    <s v="two"/>
    <x v="4"/>
    <s v="rwd"/>
    <s v="front"/>
    <n v="98.4"/>
    <n v="176.2"/>
    <n v="65.599999999999994"/>
    <n v="52"/>
    <n v="2679"/>
    <s v="ohc"/>
    <s v="four"/>
    <n v="146"/>
    <s v="mpfi"/>
    <n v="3.62"/>
    <n v="3.5"/>
    <n v="9.3000000000000007"/>
    <n v="116"/>
    <n v="4800"/>
    <n v="24"/>
    <n v="30"/>
    <x v="157"/>
  </r>
  <r>
    <s v="toyota"/>
    <s v="gas"/>
    <s v="std"/>
    <s v="two"/>
    <x v="1"/>
    <s v="rwd"/>
    <s v="front"/>
    <n v="98.4"/>
    <n v="176.2"/>
    <n v="65.599999999999994"/>
    <n v="52"/>
    <n v="2714"/>
    <s v="ohc"/>
    <s v="four"/>
    <n v="146"/>
    <s v="mpfi"/>
    <n v="3.62"/>
    <n v="3.5"/>
    <n v="9.3000000000000007"/>
    <n v="116"/>
    <n v="4800"/>
    <n v="24"/>
    <n v="30"/>
    <x v="158"/>
  </r>
  <r>
    <s v="toyota"/>
    <s v="gas"/>
    <s v="std"/>
    <s v="two"/>
    <x v="0"/>
    <s v="rwd"/>
    <s v="front"/>
    <n v="98.4"/>
    <n v="176.2"/>
    <n v="65.599999999999994"/>
    <n v="53"/>
    <n v="2975"/>
    <s v="ohc"/>
    <s v="four"/>
    <n v="146"/>
    <s v="mpfi"/>
    <n v="3.62"/>
    <n v="3.5"/>
    <n v="9.3000000000000007"/>
    <n v="116"/>
    <n v="4800"/>
    <n v="24"/>
    <n v="30"/>
    <x v="159"/>
  </r>
  <r>
    <s v="toyota"/>
    <s v="gas"/>
    <s v="std"/>
    <s v="four"/>
    <x v="2"/>
    <s v="fwd"/>
    <s v="front"/>
    <n v="102.4"/>
    <n v="175.6"/>
    <n v="66.5"/>
    <n v="54.9"/>
    <n v="2326"/>
    <s v="ohc"/>
    <s v="four"/>
    <n v="122"/>
    <s v="mpfi"/>
    <n v="3.31"/>
    <n v="3.54"/>
    <n v="8.6999999999999993"/>
    <n v="92"/>
    <n v="4200"/>
    <n v="29"/>
    <n v="34"/>
    <x v="160"/>
  </r>
  <r>
    <s v="toyota"/>
    <s v="diesel"/>
    <s v="turbo"/>
    <s v="four"/>
    <x v="2"/>
    <s v="fwd"/>
    <s v="front"/>
    <n v="102.4"/>
    <n v="175.6"/>
    <n v="66.5"/>
    <n v="54.9"/>
    <n v="2480"/>
    <s v="ohc"/>
    <s v="four"/>
    <n v="110"/>
    <s v="idi"/>
    <n v="3.27"/>
    <n v="3.35"/>
    <n v="22.5"/>
    <n v="73"/>
    <n v="4500"/>
    <n v="30"/>
    <n v="33"/>
    <x v="161"/>
  </r>
  <r>
    <s v="toyota"/>
    <s v="gas"/>
    <s v="std"/>
    <s v="four"/>
    <x v="1"/>
    <s v="fwd"/>
    <s v="front"/>
    <n v="102.4"/>
    <n v="175.6"/>
    <n v="66.5"/>
    <n v="53.9"/>
    <n v="2414"/>
    <s v="ohc"/>
    <s v="four"/>
    <n v="122"/>
    <s v="mpfi"/>
    <n v="3.31"/>
    <n v="3.54"/>
    <n v="8.6999999999999993"/>
    <n v="92"/>
    <n v="4200"/>
    <n v="27"/>
    <n v="32"/>
    <x v="162"/>
  </r>
  <r>
    <s v="toyota"/>
    <s v="gas"/>
    <s v="std"/>
    <s v="four"/>
    <x v="2"/>
    <s v="fwd"/>
    <s v="front"/>
    <n v="102.4"/>
    <n v="175.6"/>
    <n v="66.5"/>
    <n v="54.9"/>
    <n v="2414"/>
    <s v="ohc"/>
    <s v="four"/>
    <n v="122"/>
    <s v="mpfi"/>
    <n v="3.31"/>
    <n v="3.54"/>
    <n v="8.6999999999999993"/>
    <n v="92"/>
    <n v="4200"/>
    <n v="27"/>
    <n v="32"/>
    <x v="163"/>
  </r>
  <r>
    <s v="toyota"/>
    <s v="gas"/>
    <s v="std"/>
    <s v="four"/>
    <x v="1"/>
    <s v="fwd"/>
    <s v="front"/>
    <n v="102.4"/>
    <n v="175.6"/>
    <n v="66.5"/>
    <n v="53.9"/>
    <n v="2458"/>
    <s v="ohc"/>
    <s v="four"/>
    <n v="122"/>
    <s v="mpfi"/>
    <n v="3.31"/>
    <n v="3.54"/>
    <n v="8.6999999999999993"/>
    <n v="92"/>
    <n v="4200"/>
    <n v="27"/>
    <n v="32"/>
    <x v="164"/>
  </r>
  <r>
    <s v="toyota"/>
    <s v="gas"/>
    <s v="std"/>
    <s v="two"/>
    <x v="1"/>
    <s v="rwd"/>
    <s v="front"/>
    <n v="102.9"/>
    <n v="183.5"/>
    <n v="67.7"/>
    <n v="52"/>
    <n v="2976"/>
    <s v="dohc"/>
    <s v="six"/>
    <n v="171"/>
    <s v="mpfi"/>
    <n v="3.27"/>
    <n v="3.35"/>
    <n v="9.3000000000000007"/>
    <n v="161"/>
    <n v="5200"/>
    <n v="20"/>
    <n v="24"/>
    <x v="165"/>
  </r>
  <r>
    <s v="toyota"/>
    <s v="gas"/>
    <s v="std"/>
    <s v="two"/>
    <x v="1"/>
    <s v="rwd"/>
    <s v="front"/>
    <n v="102.9"/>
    <n v="183.5"/>
    <n v="67.7"/>
    <n v="52"/>
    <n v="3016"/>
    <s v="dohc"/>
    <s v="six"/>
    <n v="171"/>
    <s v="mpfi"/>
    <n v="3.27"/>
    <n v="3.35"/>
    <n v="9.3000000000000007"/>
    <n v="161"/>
    <n v="5200"/>
    <n v="19"/>
    <n v="24"/>
    <x v="166"/>
  </r>
  <r>
    <s v="toyota"/>
    <s v="gas"/>
    <s v="std"/>
    <s v="four"/>
    <x v="2"/>
    <s v="rwd"/>
    <s v="front"/>
    <n v="104.5"/>
    <n v="187.8"/>
    <n v="66.5"/>
    <n v="54.1"/>
    <n v="3131"/>
    <s v="dohc"/>
    <s v="six"/>
    <n v="171"/>
    <s v="mpfi"/>
    <n v="3.27"/>
    <n v="3.35"/>
    <n v="9.1999999999999993"/>
    <n v="156"/>
    <n v="5200"/>
    <n v="20"/>
    <n v="24"/>
    <x v="167"/>
  </r>
  <r>
    <s v="toyota"/>
    <s v="gas"/>
    <s v="std"/>
    <s v="four"/>
    <x v="3"/>
    <s v="rwd"/>
    <s v="front"/>
    <n v="104.5"/>
    <n v="187.8"/>
    <n v="66.5"/>
    <n v="54.1"/>
    <n v="3151"/>
    <s v="dohc"/>
    <s v="six"/>
    <n v="161"/>
    <s v="mpfi"/>
    <n v="3.27"/>
    <n v="3.35"/>
    <n v="9.1999999999999993"/>
    <n v="156"/>
    <n v="5200"/>
    <n v="19"/>
    <n v="24"/>
    <x v="168"/>
  </r>
  <r>
    <s v="volkswagen"/>
    <s v="diesel"/>
    <s v="std"/>
    <s v="two"/>
    <x v="2"/>
    <s v="fwd"/>
    <s v="front"/>
    <n v="97.3"/>
    <n v="171.7"/>
    <n v="65.5"/>
    <n v="55.7"/>
    <n v="2261"/>
    <s v="ohc"/>
    <s v="four"/>
    <n v="97"/>
    <s v="idi"/>
    <n v="3.01"/>
    <n v="3.4"/>
    <n v="23"/>
    <n v="52"/>
    <n v="4800"/>
    <n v="37"/>
    <n v="46"/>
    <x v="130"/>
  </r>
  <r>
    <s v="volkswagen"/>
    <s v="gas"/>
    <s v="std"/>
    <s v="two"/>
    <x v="2"/>
    <s v="fwd"/>
    <s v="front"/>
    <n v="97.3"/>
    <n v="171.7"/>
    <n v="65.5"/>
    <n v="55.7"/>
    <n v="2209"/>
    <s v="ohc"/>
    <s v="four"/>
    <n v="109"/>
    <s v="mpfi"/>
    <n v="3.19"/>
    <n v="3.4"/>
    <n v="9"/>
    <n v="85"/>
    <n v="5250"/>
    <n v="27"/>
    <n v="34"/>
    <x v="169"/>
  </r>
  <r>
    <s v="volkswagen"/>
    <s v="diesel"/>
    <s v="std"/>
    <s v="four"/>
    <x v="2"/>
    <s v="fwd"/>
    <s v="front"/>
    <n v="97.3"/>
    <n v="171.7"/>
    <n v="65.5"/>
    <n v="55.7"/>
    <n v="2264"/>
    <s v="ohc"/>
    <s v="four"/>
    <n v="97"/>
    <s v="idi"/>
    <n v="3.01"/>
    <n v="3.4"/>
    <n v="23"/>
    <n v="52"/>
    <n v="4800"/>
    <n v="37"/>
    <n v="46"/>
    <x v="170"/>
  </r>
  <r>
    <s v="volkswagen"/>
    <s v="gas"/>
    <s v="std"/>
    <s v="four"/>
    <x v="2"/>
    <s v="fwd"/>
    <s v="front"/>
    <n v="97.3"/>
    <n v="171.7"/>
    <n v="65.5"/>
    <n v="55.7"/>
    <n v="2212"/>
    <s v="ohc"/>
    <s v="four"/>
    <n v="109"/>
    <s v="mpfi"/>
    <n v="3.19"/>
    <n v="3.4"/>
    <n v="9"/>
    <n v="85"/>
    <n v="5250"/>
    <n v="27"/>
    <n v="34"/>
    <x v="171"/>
  </r>
  <r>
    <s v="volkswagen"/>
    <s v="gas"/>
    <s v="std"/>
    <s v="four"/>
    <x v="2"/>
    <s v="fwd"/>
    <s v="front"/>
    <n v="97.3"/>
    <n v="171.7"/>
    <n v="65.5"/>
    <n v="55.7"/>
    <n v="2275"/>
    <s v="ohc"/>
    <s v="four"/>
    <n v="109"/>
    <s v="mpfi"/>
    <n v="3.19"/>
    <n v="3.4"/>
    <n v="9"/>
    <n v="85"/>
    <n v="5250"/>
    <n v="27"/>
    <n v="34"/>
    <x v="57"/>
  </r>
  <r>
    <s v="volkswagen"/>
    <s v="diesel"/>
    <s v="turbo"/>
    <s v="four"/>
    <x v="2"/>
    <s v="fwd"/>
    <s v="front"/>
    <n v="97.3"/>
    <n v="171.7"/>
    <n v="65.5"/>
    <n v="55.7"/>
    <n v="2319"/>
    <s v="ohc"/>
    <s v="four"/>
    <n v="97"/>
    <s v="idi"/>
    <n v="3.01"/>
    <n v="3.4"/>
    <n v="23"/>
    <n v="68"/>
    <n v="4500"/>
    <n v="37"/>
    <n v="42"/>
    <x v="172"/>
  </r>
  <r>
    <s v="volkswagen"/>
    <s v="gas"/>
    <s v="std"/>
    <s v="four"/>
    <x v="2"/>
    <s v="fwd"/>
    <s v="front"/>
    <n v="97.3"/>
    <n v="171.7"/>
    <n v="65.5"/>
    <n v="55.7"/>
    <n v="2300"/>
    <s v="ohc"/>
    <s v="four"/>
    <n v="109"/>
    <s v="mpfi"/>
    <n v="3.19"/>
    <n v="3.4"/>
    <n v="10"/>
    <n v="100"/>
    <n v="5500"/>
    <n v="26"/>
    <n v="32"/>
    <x v="173"/>
  </r>
  <r>
    <s v="volkswagen"/>
    <s v="gas"/>
    <s v="std"/>
    <s v="two"/>
    <x v="0"/>
    <s v="fwd"/>
    <s v="front"/>
    <n v="94.5"/>
    <n v="159.30000000000001"/>
    <n v="64.2"/>
    <n v="55.6"/>
    <n v="2254"/>
    <s v="ohc"/>
    <s v="four"/>
    <n v="109"/>
    <s v="mpfi"/>
    <n v="3.19"/>
    <n v="3.4"/>
    <n v="8.5"/>
    <n v="90"/>
    <n v="5500"/>
    <n v="24"/>
    <n v="29"/>
    <x v="174"/>
  </r>
  <r>
    <s v="volkswagen"/>
    <s v="gas"/>
    <s v="std"/>
    <s v="two"/>
    <x v="1"/>
    <s v="fwd"/>
    <s v="front"/>
    <n v="94.5"/>
    <n v="165.7"/>
    <n v="64"/>
    <n v="51.4"/>
    <n v="2221"/>
    <s v="ohc"/>
    <s v="four"/>
    <n v="109"/>
    <s v="mpfi"/>
    <n v="3.19"/>
    <n v="3.4"/>
    <n v="8.5"/>
    <n v="90"/>
    <n v="5500"/>
    <n v="24"/>
    <n v="29"/>
    <x v="175"/>
  </r>
  <r>
    <s v="volkswagen"/>
    <s v="gas"/>
    <s v="std"/>
    <s v="four"/>
    <x v="2"/>
    <s v="fwd"/>
    <s v="front"/>
    <n v="100.4"/>
    <n v="180.2"/>
    <n v="66.900000000000006"/>
    <n v="55.1"/>
    <n v="2661"/>
    <s v="ohc"/>
    <s v="five"/>
    <n v="136"/>
    <s v="mpfi"/>
    <n v="3.19"/>
    <n v="3.4"/>
    <n v="8.5"/>
    <n v="110"/>
    <n v="5500"/>
    <n v="19"/>
    <n v="24"/>
    <x v="176"/>
  </r>
  <r>
    <s v="volkswagen"/>
    <s v="diesel"/>
    <s v="turbo"/>
    <s v="four"/>
    <x v="2"/>
    <s v="fwd"/>
    <s v="front"/>
    <n v="100.4"/>
    <n v="180.2"/>
    <n v="66.900000000000006"/>
    <n v="55.1"/>
    <n v="2579"/>
    <s v="ohc"/>
    <s v="four"/>
    <n v="97"/>
    <s v="idi"/>
    <n v="3.01"/>
    <n v="3.4"/>
    <n v="23"/>
    <n v="68"/>
    <n v="4500"/>
    <n v="33"/>
    <n v="38"/>
    <x v="177"/>
  </r>
  <r>
    <s v="volkswagen"/>
    <s v="gas"/>
    <s v="std"/>
    <s v="four"/>
    <x v="3"/>
    <s v="fwd"/>
    <s v="front"/>
    <n v="100.4"/>
    <n v="183.1"/>
    <n v="66.900000000000006"/>
    <n v="55.1"/>
    <n v="2563"/>
    <s v="ohc"/>
    <s v="four"/>
    <n v="109"/>
    <s v="mpfi"/>
    <n v="3.19"/>
    <n v="3.4"/>
    <n v="9"/>
    <n v="88"/>
    <n v="5500"/>
    <n v="25"/>
    <n v="31"/>
    <x v="178"/>
  </r>
  <r>
    <s v="volvo"/>
    <s v="gas"/>
    <s v="std"/>
    <s v="four"/>
    <x v="2"/>
    <s v="rwd"/>
    <s v="front"/>
    <n v="104.3"/>
    <n v="188.8"/>
    <n v="67.2"/>
    <n v="56.2"/>
    <n v="2912"/>
    <s v="ohc"/>
    <s v="four"/>
    <n v="141"/>
    <s v="mpfi"/>
    <n v="3.78"/>
    <n v="3.15"/>
    <n v="9.5"/>
    <n v="114"/>
    <n v="5400"/>
    <n v="23"/>
    <n v="28"/>
    <x v="179"/>
  </r>
  <r>
    <s v="volvo"/>
    <s v="gas"/>
    <s v="std"/>
    <s v="four"/>
    <x v="3"/>
    <s v="rwd"/>
    <s v="front"/>
    <n v="104.3"/>
    <n v="188.8"/>
    <n v="67.2"/>
    <n v="57.5"/>
    <n v="3034"/>
    <s v="ohc"/>
    <s v="four"/>
    <n v="141"/>
    <s v="mpfi"/>
    <n v="3.78"/>
    <n v="3.15"/>
    <n v="9.5"/>
    <n v="114"/>
    <n v="5400"/>
    <n v="23"/>
    <n v="28"/>
    <x v="180"/>
  </r>
  <r>
    <s v="volvo"/>
    <s v="gas"/>
    <s v="std"/>
    <s v="four"/>
    <x v="2"/>
    <s v="rwd"/>
    <s v="front"/>
    <n v="104.3"/>
    <n v="188.8"/>
    <n v="67.2"/>
    <n v="56.2"/>
    <n v="2935"/>
    <s v="ohc"/>
    <s v="four"/>
    <n v="141"/>
    <s v="mpfi"/>
    <n v="3.78"/>
    <n v="3.15"/>
    <n v="9.5"/>
    <n v="114"/>
    <n v="5400"/>
    <n v="24"/>
    <n v="28"/>
    <x v="181"/>
  </r>
  <r>
    <s v="volvo"/>
    <s v="gas"/>
    <s v="std"/>
    <s v="four"/>
    <x v="3"/>
    <s v="rwd"/>
    <s v="front"/>
    <n v="104.3"/>
    <n v="188.8"/>
    <n v="67.2"/>
    <n v="57.5"/>
    <n v="3042"/>
    <s v="ohc"/>
    <s v="four"/>
    <n v="141"/>
    <s v="mpfi"/>
    <n v="3.78"/>
    <n v="3.15"/>
    <n v="9.5"/>
    <n v="114"/>
    <n v="5400"/>
    <n v="24"/>
    <n v="28"/>
    <x v="182"/>
  </r>
  <r>
    <s v="volvo"/>
    <s v="gas"/>
    <s v="turbo"/>
    <s v="four"/>
    <x v="2"/>
    <s v="rwd"/>
    <s v="front"/>
    <n v="104.3"/>
    <n v="188.8"/>
    <n v="67.2"/>
    <n v="56.2"/>
    <n v="3045"/>
    <s v="ohc"/>
    <s v="four"/>
    <n v="130"/>
    <s v="mpfi"/>
    <n v="3.62"/>
    <n v="3.15"/>
    <n v="7.5"/>
    <n v="162"/>
    <n v="5100"/>
    <n v="17"/>
    <n v="22"/>
    <x v="183"/>
  </r>
  <r>
    <s v="volvo"/>
    <s v="gas"/>
    <s v="turbo"/>
    <s v="four"/>
    <x v="3"/>
    <s v="rwd"/>
    <s v="front"/>
    <n v="104.3"/>
    <n v="188.8"/>
    <n v="67.2"/>
    <n v="57.5"/>
    <n v="3157"/>
    <s v="ohc"/>
    <s v="four"/>
    <n v="130"/>
    <s v="mpfi"/>
    <n v="3.62"/>
    <n v="3.15"/>
    <n v="7.5"/>
    <n v="162"/>
    <n v="5100"/>
    <n v="17"/>
    <n v="22"/>
    <x v="184"/>
  </r>
  <r>
    <s v="volvo"/>
    <s v="gas"/>
    <s v="std"/>
    <s v="four"/>
    <x v="2"/>
    <s v="rwd"/>
    <s v="front"/>
    <n v="109.1"/>
    <n v="188.8"/>
    <n v="68.900000000000006"/>
    <n v="55.5"/>
    <n v="2952"/>
    <s v="ohc"/>
    <s v="four"/>
    <n v="141"/>
    <s v="mpfi"/>
    <n v="3.78"/>
    <n v="3.15"/>
    <n v="9.5"/>
    <n v="114"/>
    <n v="5400"/>
    <n v="23"/>
    <n v="28"/>
    <x v="185"/>
  </r>
  <r>
    <s v="volvo"/>
    <s v="gas"/>
    <s v="turbo"/>
    <s v="four"/>
    <x v="2"/>
    <s v="rwd"/>
    <s v="front"/>
    <n v="109.1"/>
    <n v="188.8"/>
    <n v="68.8"/>
    <n v="55.5"/>
    <n v="3049"/>
    <s v="ohc"/>
    <s v="four"/>
    <n v="141"/>
    <s v="mpfi"/>
    <n v="3.78"/>
    <n v="3.15"/>
    <n v="8.6999999999999993"/>
    <n v="160"/>
    <n v="5300"/>
    <n v="19"/>
    <n v="25"/>
    <x v="186"/>
  </r>
  <r>
    <s v="volvo"/>
    <s v="gas"/>
    <s v="std"/>
    <s v="four"/>
    <x v="2"/>
    <s v="rwd"/>
    <s v="front"/>
    <n v="109.1"/>
    <n v="188.8"/>
    <n v="68.900000000000006"/>
    <n v="55.5"/>
    <n v="3012"/>
    <s v="ohcv"/>
    <s v="six"/>
    <n v="173"/>
    <s v="mpfi"/>
    <n v="3.58"/>
    <n v="2.87"/>
    <n v="8.8000000000000007"/>
    <n v="134"/>
    <n v="5500"/>
    <n v="18"/>
    <n v="23"/>
    <x v="187"/>
  </r>
  <r>
    <s v="volvo"/>
    <s v="diesel"/>
    <s v="turbo"/>
    <s v="four"/>
    <x v="2"/>
    <s v="rwd"/>
    <s v="front"/>
    <n v="109.1"/>
    <n v="188.8"/>
    <n v="68.900000000000006"/>
    <n v="55.5"/>
    <n v="3217"/>
    <s v="ohc"/>
    <s v="six"/>
    <n v="145"/>
    <s v="idi"/>
    <n v="3.01"/>
    <n v="3.4"/>
    <n v="23"/>
    <n v="106"/>
    <n v="4800"/>
    <n v="26"/>
    <n v="27"/>
    <x v="188"/>
  </r>
  <r>
    <s v="volvo"/>
    <s v="gas"/>
    <s v="turbo"/>
    <s v="four"/>
    <x v="2"/>
    <s v="rwd"/>
    <s v="front"/>
    <n v="109.1"/>
    <n v="188.8"/>
    <n v="68.900000000000006"/>
    <n v="55.5"/>
    <n v="3062"/>
    <s v="ohc"/>
    <s v="four"/>
    <n v="141"/>
    <s v="mpfi"/>
    <n v="3.78"/>
    <n v="3.15"/>
    <n v="9.5"/>
    <n v="114"/>
    <n v="5400"/>
    <n v="19"/>
    <n v="25"/>
    <x v="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DB1EF-E9A3-400E-97F1-0176148AAED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B21:H27"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P" fld="19" subtotal="average" baseField="4" baseItem="0"/>
    <dataField name="StdDev of HP" fld="19" subtotal="stdDev" baseField="4" baseItem="2"/>
    <dataField name="Count of body-style" fld="4" subtotal="count" baseField="0" baseItem="0"/>
  </dataFields>
  <formats count="2">
    <format dxfId="1">
      <pivotArea field="4"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9627C-8840-465F-8E1F-A60756A50E3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A3:G9"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orsepower" fld="19" subtotal="average" baseField="4" baseItem="0"/>
    <dataField name="StdDev of horsepower" fld="19" subtotal="stdDev" baseField="4" baseItem="2"/>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31"/>
  <sheetViews>
    <sheetView showGridLines="0" tabSelected="1" topLeftCell="A124" workbookViewId="0">
      <selection activeCell="H57" sqref="H57"/>
    </sheetView>
  </sheetViews>
  <sheetFormatPr defaultRowHeight="14.5" x14ac:dyDescent="0.35"/>
  <cols>
    <col min="1" max="1" width="8.90625" style="3"/>
    <col min="2" max="2" width="10.90625" customWidth="1"/>
  </cols>
  <sheetData>
    <row r="1" spans="1:46" s="5" customFormat="1" x14ac:dyDescent="0.35">
      <c r="A1" s="18"/>
      <c r="B1" s="16"/>
      <c r="C1" s="16"/>
      <c r="D1" s="16"/>
      <c r="E1" s="16"/>
      <c r="F1" s="16"/>
      <c r="G1" s="16"/>
      <c r="H1" s="16"/>
      <c r="I1" s="25" t="s">
        <v>112</v>
      </c>
      <c r="J1" s="26"/>
      <c r="K1" s="26"/>
      <c r="L1" s="26"/>
      <c r="M1" s="26"/>
      <c r="N1" s="26"/>
      <c r="O1" s="2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27"/>
      <c r="J2" s="27"/>
      <c r="K2" s="27"/>
      <c r="L2" s="27"/>
      <c r="M2" s="27"/>
      <c r="N2" s="27"/>
      <c r="O2" s="2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113</v>
      </c>
    </row>
    <row r="6" spans="1:46" x14ac:dyDescent="0.35">
      <c r="A6" s="4" t="s">
        <v>3</v>
      </c>
      <c r="B6" t="s">
        <v>116</v>
      </c>
    </row>
    <row r="7" spans="1:46" x14ac:dyDescent="0.35">
      <c r="B7" t="s">
        <v>117</v>
      </c>
    </row>
    <row r="8" spans="1:46" x14ac:dyDescent="0.35">
      <c r="B8" t="s">
        <v>118</v>
      </c>
    </row>
    <row r="9" spans="1:46" x14ac:dyDescent="0.35">
      <c r="B9" t="s">
        <v>119</v>
      </c>
    </row>
    <row r="11" spans="1:46" x14ac:dyDescent="0.35">
      <c r="B11" s="38" t="s">
        <v>120</v>
      </c>
      <c r="C11" s="38" t="s">
        <v>121</v>
      </c>
    </row>
    <row r="12" spans="1:46" x14ac:dyDescent="0.35">
      <c r="B12" s="22" t="s">
        <v>122</v>
      </c>
      <c r="C12" s="22" t="s">
        <v>123</v>
      </c>
    </row>
    <row r="13" spans="1:46" x14ac:dyDescent="0.35">
      <c r="B13" s="22" t="s">
        <v>124</v>
      </c>
      <c r="C13" s="22" t="s">
        <v>125</v>
      </c>
    </row>
    <row r="14" spans="1:46" x14ac:dyDescent="0.35">
      <c r="B14" s="22" t="s">
        <v>126</v>
      </c>
      <c r="C14" s="22" t="s">
        <v>125</v>
      </c>
    </row>
    <row r="15" spans="1:46" x14ac:dyDescent="0.35">
      <c r="B15" s="22" t="s">
        <v>127</v>
      </c>
      <c r="C15" s="22" t="s">
        <v>123</v>
      </c>
    </row>
    <row r="18" spans="1:10" s="8" customFormat="1" x14ac:dyDescent="0.35">
      <c r="A18" s="6" t="s">
        <v>6</v>
      </c>
      <c r="B18" s="23" t="s">
        <v>128</v>
      </c>
    </row>
    <row r="20" spans="1:10" x14ac:dyDescent="0.35">
      <c r="A20" s="42" t="s">
        <v>3</v>
      </c>
      <c r="B20" s="43"/>
      <c r="C20" s="43"/>
      <c r="D20" s="43"/>
      <c r="E20" s="43"/>
      <c r="F20" s="30"/>
    </row>
    <row r="21" spans="1:10" s="33" customFormat="1" ht="45.5" customHeight="1" x14ac:dyDescent="0.35">
      <c r="A21" s="31"/>
      <c r="B21" s="32" t="s">
        <v>171</v>
      </c>
      <c r="C21" s="32" t="s">
        <v>170</v>
      </c>
      <c r="D21" s="33" t="s">
        <v>172</v>
      </c>
      <c r="E21" s="33" t="s">
        <v>169</v>
      </c>
      <c r="F21" s="33" t="s">
        <v>177</v>
      </c>
      <c r="G21" s="33" t="s">
        <v>178</v>
      </c>
      <c r="H21" s="33" t="s">
        <v>115</v>
      </c>
      <c r="I21" s="34" t="s">
        <v>175</v>
      </c>
      <c r="J21" s="34" t="s">
        <v>176</v>
      </c>
    </row>
    <row r="22" spans="1:10" x14ac:dyDescent="0.35">
      <c r="B22" s="14" t="s">
        <v>50</v>
      </c>
      <c r="C22" s="28">
        <v>21890.5</v>
      </c>
      <c r="D22" s="28">
        <v>11187.802192566689</v>
      </c>
      <c r="E22" s="28">
        <v>131343</v>
      </c>
      <c r="F22" s="28">
        <v>131.66666666666666</v>
      </c>
      <c r="G22" s="28">
        <v>42.556628939175454</v>
      </c>
      <c r="H22" s="28">
        <v>6</v>
      </c>
      <c r="I22">
        <v>17084.5</v>
      </c>
      <c r="J22">
        <v>113.5</v>
      </c>
    </row>
    <row r="23" spans="1:10" x14ac:dyDescent="0.35">
      <c r="B23" s="14" t="s">
        <v>53</v>
      </c>
      <c r="C23" s="28">
        <v>22208.5</v>
      </c>
      <c r="D23" s="28">
        <v>14555.520749382837</v>
      </c>
      <c r="E23" s="28">
        <v>177668</v>
      </c>
      <c r="F23" s="28">
        <v>142.25</v>
      </c>
      <c r="G23" s="28">
        <v>50.612674866508065</v>
      </c>
      <c r="H23" s="28">
        <v>8</v>
      </c>
      <c r="I23">
        <v>19687.5</v>
      </c>
      <c r="J23">
        <v>119.5</v>
      </c>
    </row>
    <row r="24" spans="1:10" x14ac:dyDescent="0.35">
      <c r="B24" s="14" t="s">
        <v>48</v>
      </c>
      <c r="C24" s="28">
        <v>10244.871428571429</v>
      </c>
      <c r="D24" s="28">
        <v>4527.3034746243547</v>
      </c>
      <c r="E24" s="28">
        <v>717141</v>
      </c>
      <c r="F24" s="28">
        <v>102.4</v>
      </c>
      <c r="G24" s="28">
        <v>43.301236719628179</v>
      </c>
      <c r="H24" s="28">
        <v>70</v>
      </c>
      <c r="I24">
        <v>8897</v>
      </c>
      <c r="J24">
        <v>89</v>
      </c>
    </row>
    <row r="25" spans="1:10" x14ac:dyDescent="0.35">
      <c r="B25" s="14" t="s">
        <v>35</v>
      </c>
      <c r="C25" s="28">
        <v>14601.5625</v>
      </c>
      <c r="D25" s="28">
        <v>8496.0191171017195</v>
      </c>
      <c r="E25" s="28">
        <v>1401750</v>
      </c>
      <c r="F25" s="28">
        <v>103.10416666666667</v>
      </c>
      <c r="G25" s="28">
        <v>37.164068432508046</v>
      </c>
      <c r="H25" s="28">
        <v>96</v>
      </c>
      <c r="I25">
        <v>11579.5</v>
      </c>
      <c r="J25">
        <v>96</v>
      </c>
    </row>
    <row r="26" spans="1:10" x14ac:dyDescent="0.35">
      <c r="B26" s="14" t="s">
        <v>44</v>
      </c>
      <c r="C26" s="28">
        <v>12371.96</v>
      </c>
      <c r="D26" s="28">
        <v>5120.9486953102742</v>
      </c>
      <c r="E26" s="28">
        <v>309299</v>
      </c>
      <c r="F26" s="28">
        <v>99.2</v>
      </c>
      <c r="G26" s="28">
        <v>28.864626563783336</v>
      </c>
      <c r="H26" s="28">
        <v>25</v>
      </c>
      <c r="I26">
        <v>11694</v>
      </c>
      <c r="J26">
        <v>95</v>
      </c>
    </row>
    <row r="27" spans="1:10" x14ac:dyDescent="0.35">
      <c r="B27" s="14" t="s">
        <v>114</v>
      </c>
      <c r="C27" s="28">
        <v>13352.2</v>
      </c>
      <c r="D27" s="28">
        <v>7959.6026254394119</v>
      </c>
      <c r="E27" s="28">
        <v>2737201</v>
      </c>
      <c r="F27" s="28">
        <v>104.75121951219512</v>
      </c>
      <c r="G27" s="28">
        <v>39.888466574466882</v>
      </c>
      <c r="H27" s="28">
        <v>205</v>
      </c>
      <c r="I27" s="35">
        <v>68942.5</v>
      </c>
      <c r="J27" s="35">
        <f>SUM(J22:J26)</f>
        <v>513</v>
      </c>
    </row>
    <row r="28" spans="1:10" x14ac:dyDescent="0.35">
      <c r="B28" s="14"/>
      <c r="C28" s="28"/>
      <c r="D28" s="28"/>
      <c r="E28" s="28"/>
      <c r="F28" s="28"/>
      <c r="G28" s="28"/>
      <c r="H28" s="28"/>
      <c r="I28" s="44"/>
      <c r="J28" s="44"/>
    </row>
    <row r="29" spans="1:10" x14ac:dyDescent="0.35">
      <c r="B29" s="14"/>
      <c r="C29" s="28"/>
      <c r="D29" s="28"/>
      <c r="E29" s="28"/>
      <c r="F29" s="28"/>
      <c r="G29" s="28"/>
      <c r="H29" s="28"/>
      <c r="I29" s="44"/>
      <c r="J29" s="44"/>
    </row>
    <row r="30" spans="1:10" x14ac:dyDescent="0.35">
      <c r="B30" s="14"/>
      <c r="C30" s="28"/>
      <c r="D30" s="28"/>
      <c r="E30" s="28"/>
      <c r="F30" s="28"/>
      <c r="G30" s="28"/>
      <c r="H30" s="28"/>
      <c r="I30" s="44"/>
      <c r="J30" s="44"/>
    </row>
    <row r="36" spans="1:2" s="8" customFormat="1" x14ac:dyDescent="0.35">
      <c r="A36" s="6" t="s">
        <v>8</v>
      </c>
      <c r="B36" s="24" t="s">
        <v>129</v>
      </c>
    </row>
    <row r="38" spans="1:2" x14ac:dyDescent="0.35">
      <c r="A38" s="4" t="s">
        <v>3</v>
      </c>
      <c r="B38" t="s">
        <v>130</v>
      </c>
    </row>
    <row r="40" spans="1:2" x14ac:dyDescent="0.35">
      <c r="B40" t="s">
        <v>131</v>
      </c>
    </row>
    <row r="42" spans="1:2" x14ac:dyDescent="0.35">
      <c r="B42" t="s">
        <v>132</v>
      </c>
    </row>
    <row r="43" spans="1:2" x14ac:dyDescent="0.35">
      <c r="B43" t="s">
        <v>133</v>
      </c>
    </row>
    <row r="44" spans="1:2" x14ac:dyDescent="0.35">
      <c r="B44" t="s">
        <v>134</v>
      </c>
    </row>
    <row r="46" spans="1:2" x14ac:dyDescent="0.35">
      <c r="B46" t="s">
        <v>135</v>
      </c>
    </row>
    <row r="48" spans="1:2" x14ac:dyDescent="0.35">
      <c r="B48" t="s">
        <v>136</v>
      </c>
    </row>
    <row r="49" spans="1:2" x14ac:dyDescent="0.35">
      <c r="B49" s="12" t="s">
        <v>137</v>
      </c>
    </row>
    <row r="50" spans="1:2" x14ac:dyDescent="0.35">
      <c r="B50" t="s">
        <v>138</v>
      </c>
    </row>
    <row r="51" spans="1:2" x14ac:dyDescent="0.35">
      <c r="B51" s="12" t="s">
        <v>139</v>
      </c>
    </row>
    <row r="53" spans="1:2" x14ac:dyDescent="0.35">
      <c r="B53" t="s">
        <v>140</v>
      </c>
    </row>
    <row r="54" spans="1:2" x14ac:dyDescent="0.35">
      <c r="B54" t="s">
        <v>141</v>
      </c>
    </row>
    <row r="56" spans="1:2" x14ac:dyDescent="0.35">
      <c r="B56" s="12" t="s">
        <v>142</v>
      </c>
    </row>
    <row r="57" spans="1:2" x14ac:dyDescent="0.35">
      <c r="B57" t="s">
        <v>143</v>
      </c>
    </row>
    <row r="58" spans="1:2" x14ac:dyDescent="0.35">
      <c r="B58" s="12" t="s">
        <v>144</v>
      </c>
    </row>
    <row r="60" spans="1:2" s="8" customFormat="1" x14ac:dyDescent="0.35">
      <c r="A60" s="6" t="s">
        <v>19</v>
      </c>
      <c r="B60" s="23" t="s">
        <v>164</v>
      </c>
    </row>
    <row r="61" spans="1:2" x14ac:dyDescent="0.35">
      <c r="B61" t="s">
        <v>165</v>
      </c>
    </row>
    <row r="62" spans="1:2" x14ac:dyDescent="0.35">
      <c r="B62" t="s">
        <v>166</v>
      </c>
    </row>
    <row r="63" spans="1:2" x14ac:dyDescent="0.35">
      <c r="B63" t="s">
        <v>167</v>
      </c>
    </row>
    <row r="65" spans="1:2" x14ac:dyDescent="0.35">
      <c r="A65" s="4" t="s">
        <v>3</v>
      </c>
      <c r="B65" t="s">
        <v>145</v>
      </c>
    </row>
    <row r="67" spans="1:2" x14ac:dyDescent="0.35">
      <c r="B67" t="s">
        <v>146</v>
      </c>
    </row>
    <row r="68" spans="1:2" x14ac:dyDescent="0.35">
      <c r="B68" t="s">
        <v>147</v>
      </c>
    </row>
    <row r="70" spans="1:2" x14ac:dyDescent="0.35">
      <c r="B70" t="s">
        <v>148</v>
      </c>
    </row>
    <row r="71" spans="1:2" x14ac:dyDescent="0.35">
      <c r="B71" t="s">
        <v>149</v>
      </c>
    </row>
    <row r="73" spans="1:2" x14ac:dyDescent="0.35">
      <c r="B73" t="s">
        <v>150</v>
      </c>
    </row>
    <row r="74" spans="1:2" x14ac:dyDescent="0.35">
      <c r="B74" t="s">
        <v>151</v>
      </c>
    </row>
    <row r="75" spans="1:2" x14ac:dyDescent="0.35">
      <c r="B75" t="s">
        <v>152</v>
      </c>
    </row>
    <row r="76" spans="1:2" x14ac:dyDescent="0.35">
      <c r="B76" t="s">
        <v>153</v>
      </c>
    </row>
    <row r="77" spans="1:2" x14ac:dyDescent="0.35">
      <c r="B77" t="s">
        <v>154</v>
      </c>
    </row>
    <row r="79" spans="1:2" x14ac:dyDescent="0.35">
      <c r="B79" t="s">
        <v>155</v>
      </c>
    </row>
    <row r="80" spans="1:2" x14ac:dyDescent="0.35">
      <c r="B80" t="s">
        <v>156</v>
      </c>
    </row>
    <row r="81" spans="1:2" x14ac:dyDescent="0.35">
      <c r="B81" t="s">
        <v>157</v>
      </c>
    </row>
    <row r="82" spans="1:2" x14ac:dyDescent="0.35">
      <c r="B82" t="s">
        <v>158</v>
      </c>
    </row>
    <row r="83" spans="1:2" x14ac:dyDescent="0.35">
      <c r="B83" t="s">
        <v>159</v>
      </c>
    </row>
    <row r="85" spans="1:2" x14ac:dyDescent="0.35">
      <c r="B85" t="s">
        <v>160</v>
      </c>
    </row>
    <row r="87" spans="1:2" x14ac:dyDescent="0.35">
      <c r="B87" s="12" t="s">
        <v>161</v>
      </c>
    </row>
    <row r="88" spans="1:2" x14ac:dyDescent="0.35">
      <c r="B88" s="12" t="s">
        <v>162</v>
      </c>
    </row>
    <row r="89" spans="1:2" x14ac:dyDescent="0.35">
      <c r="B89" s="12" t="s">
        <v>163</v>
      </c>
    </row>
    <row r="90" spans="1:2" x14ac:dyDescent="0.35">
      <c r="B90" t="s">
        <v>160</v>
      </c>
    </row>
    <row r="92" spans="1:2" x14ac:dyDescent="0.35">
      <c r="B92" s="12" t="s">
        <v>161</v>
      </c>
    </row>
    <row r="93" spans="1:2" x14ac:dyDescent="0.35">
      <c r="B93" s="12" t="s">
        <v>162</v>
      </c>
    </row>
    <row r="94" spans="1:2" x14ac:dyDescent="0.35">
      <c r="B94" s="12" t="s">
        <v>163</v>
      </c>
    </row>
    <row r="96" spans="1:2" s="8" customFormat="1" x14ac:dyDescent="0.35">
      <c r="A96" s="6" t="s">
        <v>17</v>
      </c>
      <c r="B96" s="23" t="s">
        <v>179</v>
      </c>
    </row>
    <row r="97" spans="1:2" x14ac:dyDescent="0.35">
      <c r="B97" t="s">
        <v>180</v>
      </c>
    </row>
    <row r="98" spans="1:2" x14ac:dyDescent="0.35">
      <c r="B98" t="s">
        <v>181</v>
      </c>
    </row>
    <row r="99" spans="1:2" x14ac:dyDescent="0.35">
      <c r="B99" t="s">
        <v>182</v>
      </c>
    </row>
    <row r="101" spans="1:2" x14ac:dyDescent="0.35">
      <c r="A101" s="4" t="s">
        <v>3</v>
      </c>
    </row>
    <row r="102" spans="1:2" x14ac:dyDescent="0.35">
      <c r="B102" t="s">
        <v>183</v>
      </c>
    </row>
    <row r="103" spans="1:2" x14ac:dyDescent="0.35">
      <c r="B103" t="s">
        <v>184</v>
      </c>
    </row>
    <row r="104" spans="1:2" x14ac:dyDescent="0.35">
      <c r="B104" t="s">
        <v>185</v>
      </c>
    </row>
    <row r="106" spans="1:2" x14ac:dyDescent="0.35">
      <c r="B106" t="s">
        <v>187</v>
      </c>
    </row>
    <row r="107" spans="1:2" x14ac:dyDescent="0.35">
      <c r="B107" t="s">
        <v>186</v>
      </c>
    </row>
    <row r="109" spans="1:2" x14ac:dyDescent="0.35">
      <c r="B109" t="s">
        <v>188</v>
      </c>
    </row>
    <row r="110" spans="1:2" x14ac:dyDescent="0.35">
      <c r="B110" t="s">
        <v>149</v>
      </c>
    </row>
    <row r="112" spans="1:2" x14ac:dyDescent="0.35">
      <c r="B112" t="s">
        <v>151</v>
      </c>
    </row>
    <row r="113" spans="1:5" x14ac:dyDescent="0.35">
      <c r="B113" t="s">
        <v>152</v>
      </c>
    </row>
    <row r="114" spans="1:5" x14ac:dyDescent="0.35">
      <c r="B114" t="s">
        <v>153</v>
      </c>
    </row>
    <row r="115" spans="1:5" x14ac:dyDescent="0.35">
      <c r="B115" t="s">
        <v>154</v>
      </c>
    </row>
    <row r="117" spans="1:5" x14ac:dyDescent="0.35">
      <c r="B117" t="s">
        <v>189</v>
      </c>
    </row>
    <row r="118" spans="1:5" x14ac:dyDescent="0.35">
      <c r="C118" s="12" t="s">
        <v>190</v>
      </c>
      <c r="D118" s="36">
        <f>102.55+1.96*(45.94/SQRT(18))</f>
        <v>123.77319721143719</v>
      </c>
      <c r="E118" s="37"/>
    </row>
    <row r="119" spans="1:5" x14ac:dyDescent="0.35">
      <c r="C119" s="12" t="s">
        <v>191</v>
      </c>
      <c r="D119" s="36">
        <f>102.55-1.96*(45.94/SQRT(18))</f>
        <v>81.326802788562802</v>
      </c>
    </row>
    <row r="121" spans="1:5" x14ac:dyDescent="0.35">
      <c r="B121" t="s">
        <v>192</v>
      </c>
    </row>
    <row r="123" spans="1:5" x14ac:dyDescent="0.35">
      <c r="B123" s="12" t="s">
        <v>193</v>
      </c>
    </row>
    <row r="124" spans="1:5" x14ac:dyDescent="0.35">
      <c r="B124" s="12" t="s">
        <v>194</v>
      </c>
    </row>
    <row r="125" spans="1:5" x14ac:dyDescent="0.35">
      <c r="B125" s="12" t="s">
        <v>195</v>
      </c>
    </row>
    <row r="128" spans="1:5" s="5" customFormat="1" x14ac:dyDescent="0.35">
      <c r="A128" s="6" t="s">
        <v>23</v>
      </c>
      <c r="B128" s="40" t="s">
        <v>196</v>
      </c>
    </row>
    <row r="129" spans="1:2" s="9" customFormat="1" x14ac:dyDescent="0.35">
      <c r="A129" s="39"/>
      <c r="B129" s="41" t="s">
        <v>197</v>
      </c>
    </row>
    <row r="131" spans="1:2" x14ac:dyDescent="0.35">
      <c r="A131" s="4" t="s">
        <v>3</v>
      </c>
    </row>
  </sheetData>
  <mergeCells count="1">
    <mergeCell ref="I1:O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5FE8-CB89-4024-9FD0-2651BE0867BB}">
  <dimension ref="A1:AT186"/>
  <sheetViews>
    <sheetView showGridLines="0" topLeftCell="A151" workbookViewId="0">
      <selection activeCell="B107" sqref="B107"/>
    </sheetView>
  </sheetViews>
  <sheetFormatPr defaultRowHeight="14.5" x14ac:dyDescent="0.35"/>
  <cols>
    <col min="1" max="1" width="8.90625" style="3"/>
  </cols>
  <sheetData>
    <row r="1" spans="1:46" s="5" customFormat="1" x14ac:dyDescent="0.35">
      <c r="A1" s="18"/>
      <c r="B1" s="16"/>
      <c r="C1" s="16"/>
      <c r="D1" s="16"/>
      <c r="E1" s="16"/>
      <c r="F1" s="16"/>
      <c r="G1" s="16"/>
      <c r="H1" s="16"/>
      <c r="I1" s="25" t="s">
        <v>29</v>
      </c>
      <c r="J1" s="26"/>
      <c r="K1" s="26"/>
      <c r="L1" s="26"/>
      <c r="M1" s="26"/>
      <c r="N1" s="26"/>
      <c r="O1" s="2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27"/>
      <c r="J2" s="27"/>
      <c r="K2" s="27"/>
      <c r="L2" s="27"/>
      <c r="M2" s="27"/>
      <c r="N2" s="27"/>
      <c r="O2" s="2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2</v>
      </c>
    </row>
    <row r="7" spans="1:46" x14ac:dyDescent="0.35">
      <c r="A7" s="4" t="s">
        <v>3</v>
      </c>
      <c r="B7" s="2" t="s">
        <v>0</v>
      </c>
      <c r="M7" s="2" t="s">
        <v>4</v>
      </c>
    </row>
    <row r="24" spans="1:2" s="8" customFormat="1" x14ac:dyDescent="0.35">
      <c r="A24" s="6" t="s">
        <v>6</v>
      </c>
      <c r="B24" s="10" t="s">
        <v>5</v>
      </c>
    </row>
    <row r="26" spans="1:2" x14ac:dyDescent="0.35">
      <c r="A26" s="4" t="s">
        <v>3</v>
      </c>
      <c r="B26" s="2" t="s">
        <v>7</v>
      </c>
    </row>
    <row r="27" spans="1:2" x14ac:dyDescent="0.35">
      <c r="B27" s="2"/>
    </row>
    <row r="28" spans="1:2" x14ac:dyDescent="0.35">
      <c r="B28" s="1"/>
    </row>
    <row r="35" spans="1:11" s="8" customFormat="1" x14ac:dyDescent="0.35">
      <c r="A35" s="6" t="s">
        <v>8</v>
      </c>
      <c r="B35" s="11" t="s">
        <v>9</v>
      </c>
    </row>
    <row r="37" spans="1:11" x14ac:dyDescent="0.35">
      <c r="A37" s="4" t="s">
        <v>3</v>
      </c>
      <c r="B37" s="2" t="s">
        <v>10</v>
      </c>
      <c r="K37" s="2" t="s">
        <v>13</v>
      </c>
    </row>
    <row r="44" spans="1:11" x14ac:dyDescent="0.35">
      <c r="B44" s="12" t="s">
        <v>11</v>
      </c>
    </row>
    <row r="67" spans="2:11" x14ac:dyDescent="0.35">
      <c r="B67" s="2" t="s">
        <v>12</v>
      </c>
      <c r="K67" s="2" t="s">
        <v>15</v>
      </c>
    </row>
    <row r="77" spans="2:11" x14ac:dyDescent="0.35">
      <c r="B77" s="12" t="s">
        <v>14</v>
      </c>
    </row>
    <row r="99" spans="1:2" s="8" customFormat="1" x14ac:dyDescent="0.35">
      <c r="A99" s="6" t="s">
        <v>19</v>
      </c>
      <c r="B99" s="13" t="s">
        <v>16</v>
      </c>
    </row>
    <row r="101" spans="1:2" x14ac:dyDescent="0.35">
      <c r="A101" s="4" t="s">
        <v>3</v>
      </c>
    </row>
    <row r="107" spans="1:2" x14ac:dyDescent="0.35">
      <c r="B107" t="s">
        <v>168</v>
      </c>
    </row>
    <row r="122" spans="1:2" s="8" customFormat="1" x14ac:dyDescent="0.35">
      <c r="A122" s="6" t="s">
        <v>17</v>
      </c>
      <c r="B122" s="11" t="s">
        <v>18</v>
      </c>
    </row>
    <row r="124" spans="1:2" x14ac:dyDescent="0.35">
      <c r="A124" s="4" t="s">
        <v>3</v>
      </c>
      <c r="B124" s="15" t="s">
        <v>22</v>
      </c>
    </row>
    <row r="125" spans="1:2" x14ac:dyDescent="0.35">
      <c r="B125" t="s">
        <v>20</v>
      </c>
    </row>
    <row r="126" spans="1:2" x14ac:dyDescent="0.35">
      <c r="B126" t="s">
        <v>21</v>
      </c>
    </row>
    <row r="157" spans="1:2" s="8" customFormat="1" x14ac:dyDescent="0.35">
      <c r="A157" s="6" t="s">
        <v>23</v>
      </c>
      <c r="B157" s="11" t="s">
        <v>24</v>
      </c>
    </row>
    <row r="159" spans="1:2" x14ac:dyDescent="0.35">
      <c r="A159" s="4" t="s">
        <v>25</v>
      </c>
      <c r="B159" s="1" t="s">
        <v>26</v>
      </c>
    </row>
    <row r="160" spans="1:2" x14ac:dyDescent="0.35">
      <c r="B160" s="1" t="s">
        <v>27</v>
      </c>
    </row>
    <row r="161" spans="2:2" x14ac:dyDescent="0.35">
      <c r="B161" s="1" t="s">
        <v>28</v>
      </c>
    </row>
    <row r="186" spans="1:1" s="8" customFormat="1" x14ac:dyDescent="0.35">
      <c r="A186" s="20"/>
    </row>
  </sheetData>
  <mergeCells count="1">
    <mergeCell ref="I1:O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A97-821C-4E54-8D37-ACE0F0D6C383}">
  <dimension ref="A1:X206"/>
  <sheetViews>
    <sheetView workbookViewId="0">
      <selection activeCell="E1" sqref="E1"/>
    </sheetView>
  </sheetViews>
  <sheetFormatPr defaultRowHeight="14.5" x14ac:dyDescent="0.35"/>
  <sheetData>
    <row r="1" spans="1:24" x14ac:dyDescent="0.35">
      <c r="A1" t="s">
        <v>111</v>
      </c>
      <c r="B1" t="s">
        <v>110</v>
      </c>
      <c r="C1" t="s">
        <v>109</v>
      </c>
      <c r="D1" t="s">
        <v>108</v>
      </c>
      <c r="E1" t="s">
        <v>107</v>
      </c>
      <c r="F1" t="s">
        <v>106</v>
      </c>
      <c r="G1" t="s">
        <v>105</v>
      </c>
      <c r="H1" t="s">
        <v>104</v>
      </c>
      <c r="I1" t="s">
        <v>103</v>
      </c>
      <c r="J1" t="s">
        <v>102</v>
      </c>
      <c r="K1" t="s">
        <v>101</v>
      </c>
      <c r="L1" t="s">
        <v>100</v>
      </c>
      <c r="M1" t="s">
        <v>99</v>
      </c>
      <c r="N1" t="s">
        <v>98</v>
      </c>
      <c r="O1" t="s">
        <v>97</v>
      </c>
      <c r="P1" t="s">
        <v>96</v>
      </c>
      <c r="Q1" t="s">
        <v>95</v>
      </c>
      <c r="R1" t="s">
        <v>94</v>
      </c>
      <c r="S1" t="s">
        <v>93</v>
      </c>
      <c r="T1"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6E4D-B85C-442B-AF45-8B9E5FB374D1}">
  <dimension ref="A3:S9"/>
  <sheetViews>
    <sheetView workbookViewId="0">
      <selection activeCell="F17" sqref="F17"/>
    </sheetView>
  </sheetViews>
  <sheetFormatPr defaultRowHeight="14.5" x14ac:dyDescent="0.35"/>
  <cols>
    <col min="1" max="1" width="10.7265625" bestFit="1" customWidth="1"/>
    <col min="2" max="2" width="14.36328125" bestFit="1" customWidth="1"/>
    <col min="3" max="3" width="13.54296875" bestFit="1" customWidth="1"/>
    <col min="4" max="4" width="11.1796875" bestFit="1" customWidth="1"/>
    <col min="5" max="5" width="20.453125" bestFit="1" customWidth="1"/>
    <col min="6" max="6" width="19.6328125" bestFit="1" customWidth="1"/>
    <col min="7" max="7" width="17.453125" bestFit="1" customWidth="1"/>
    <col min="8" max="10" width="4.81640625" bestFit="1" customWidth="1"/>
    <col min="11" max="11" width="10.7265625" bestFit="1" customWidth="1"/>
    <col min="12" max="12" width="14.36328125" bestFit="1" customWidth="1"/>
    <col min="13" max="13" width="14.36328125" customWidth="1"/>
    <col min="14" max="14" width="13.54296875" bestFit="1" customWidth="1"/>
    <col min="15" max="15" width="11.1796875" bestFit="1" customWidth="1"/>
    <col min="16" max="16" width="20.453125" bestFit="1" customWidth="1"/>
    <col min="17" max="17" width="20.453125" customWidth="1"/>
    <col min="18" max="18" width="19.6328125" bestFit="1" customWidth="1"/>
    <col min="19" max="19" width="17.453125" bestFit="1" customWidth="1"/>
    <col min="20" max="89" width="4.81640625" bestFit="1" customWidth="1"/>
    <col min="90" max="193" width="5.81640625" bestFit="1" customWidth="1"/>
    <col min="194" max="194" width="10.7265625" bestFit="1" customWidth="1"/>
  </cols>
  <sheetData>
    <row r="3" spans="1:19" x14ac:dyDescent="0.35">
      <c r="A3" s="21" t="s">
        <v>171</v>
      </c>
      <c r="B3" t="s">
        <v>170</v>
      </c>
      <c r="C3" t="s">
        <v>172</v>
      </c>
      <c r="D3" t="s">
        <v>169</v>
      </c>
      <c r="E3" t="s">
        <v>173</v>
      </c>
      <c r="F3" t="s">
        <v>174</v>
      </c>
      <c r="G3" t="s">
        <v>115</v>
      </c>
      <c r="K3" t="s">
        <v>171</v>
      </c>
      <c r="L3" t="s">
        <v>170</v>
      </c>
      <c r="M3" t="s">
        <v>175</v>
      </c>
      <c r="N3" t="s">
        <v>172</v>
      </c>
      <c r="O3" t="s">
        <v>169</v>
      </c>
      <c r="P3" t="s">
        <v>173</v>
      </c>
      <c r="Q3" t="s">
        <v>176</v>
      </c>
      <c r="R3" t="s">
        <v>174</v>
      </c>
      <c r="S3" t="s">
        <v>115</v>
      </c>
    </row>
    <row r="4" spans="1:19" x14ac:dyDescent="0.35">
      <c r="A4" s="14" t="s">
        <v>50</v>
      </c>
      <c r="B4" s="28">
        <v>21890.5</v>
      </c>
      <c r="C4" s="28">
        <v>11187.802192566689</v>
      </c>
      <c r="D4" s="28">
        <v>131343</v>
      </c>
      <c r="E4" s="28">
        <v>131.66666666666666</v>
      </c>
      <c r="F4" s="28">
        <v>42.556628939175454</v>
      </c>
      <c r="G4" s="28">
        <v>6</v>
      </c>
      <c r="K4" t="s">
        <v>50</v>
      </c>
      <c r="L4">
        <v>21890.5</v>
      </c>
      <c r="M4">
        <v>17084.5</v>
      </c>
      <c r="N4">
        <v>11187.802192566689</v>
      </c>
      <c r="O4">
        <v>131343</v>
      </c>
      <c r="P4">
        <v>131.66666666666666</v>
      </c>
      <c r="Q4">
        <v>113.5</v>
      </c>
      <c r="R4">
        <v>42.556628939175454</v>
      </c>
      <c r="S4">
        <v>6</v>
      </c>
    </row>
    <row r="5" spans="1:19" x14ac:dyDescent="0.35">
      <c r="A5" s="14" t="s">
        <v>53</v>
      </c>
      <c r="B5" s="28">
        <v>22208.5</v>
      </c>
      <c r="C5" s="28">
        <v>14555.520749382837</v>
      </c>
      <c r="D5" s="28">
        <v>177668</v>
      </c>
      <c r="E5" s="28">
        <v>142.25</v>
      </c>
      <c r="F5" s="28">
        <v>50.612674866508065</v>
      </c>
      <c r="G5" s="28">
        <v>8</v>
      </c>
      <c r="K5" t="s">
        <v>53</v>
      </c>
      <c r="L5">
        <v>22208.5</v>
      </c>
      <c r="M5">
        <v>19687.5</v>
      </c>
      <c r="N5">
        <v>14555.520749382837</v>
      </c>
      <c r="O5">
        <v>177668</v>
      </c>
      <c r="P5">
        <v>142.25</v>
      </c>
      <c r="Q5">
        <v>119.5</v>
      </c>
      <c r="R5">
        <v>50.612674866508065</v>
      </c>
      <c r="S5">
        <v>8</v>
      </c>
    </row>
    <row r="6" spans="1:19" x14ac:dyDescent="0.35">
      <c r="A6" s="14" t="s">
        <v>48</v>
      </c>
      <c r="B6" s="28">
        <v>10244.871428571429</v>
      </c>
      <c r="C6" s="28">
        <v>4527.3034746243547</v>
      </c>
      <c r="D6" s="28">
        <v>717141</v>
      </c>
      <c r="E6" s="28">
        <v>102.4</v>
      </c>
      <c r="F6" s="28">
        <v>43.301236719628179</v>
      </c>
      <c r="G6" s="28">
        <v>70</v>
      </c>
      <c r="K6" t="s">
        <v>48</v>
      </c>
      <c r="L6">
        <v>10244.871428571429</v>
      </c>
      <c r="M6">
        <v>8897</v>
      </c>
      <c r="N6">
        <v>4527.3034746243547</v>
      </c>
      <c r="O6">
        <v>717141</v>
      </c>
      <c r="P6">
        <v>102.4</v>
      </c>
      <c r="Q6">
        <v>89</v>
      </c>
      <c r="R6">
        <v>43.301236719628179</v>
      </c>
      <c r="S6">
        <v>70</v>
      </c>
    </row>
    <row r="7" spans="1:19" x14ac:dyDescent="0.35">
      <c r="A7" s="14" t="s">
        <v>35</v>
      </c>
      <c r="B7" s="28">
        <v>14601.5625</v>
      </c>
      <c r="C7" s="28">
        <v>8496.0191171017195</v>
      </c>
      <c r="D7" s="28">
        <v>1401750</v>
      </c>
      <c r="E7" s="28">
        <v>103.10416666666667</v>
      </c>
      <c r="F7" s="28">
        <v>37.164068432508046</v>
      </c>
      <c r="G7" s="28">
        <v>96</v>
      </c>
      <c r="K7" t="s">
        <v>35</v>
      </c>
      <c r="L7">
        <v>14601.5625</v>
      </c>
      <c r="M7">
        <v>11579.5</v>
      </c>
      <c r="N7">
        <v>8496.0191171017195</v>
      </c>
      <c r="O7">
        <v>1401750</v>
      </c>
      <c r="P7">
        <v>103.10416666666667</v>
      </c>
      <c r="Q7">
        <v>96</v>
      </c>
      <c r="R7">
        <v>37.164068432508046</v>
      </c>
      <c r="S7">
        <v>96</v>
      </c>
    </row>
    <row r="8" spans="1:19" x14ac:dyDescent="0.35">
      <c r="A8" s="14" t="s">
        <v>44</v>
      </c>
      <c r="B8" s="28">
        <v>12371.96</v>
      </c>
      <c r="C8" s="28">
        <v>5120.9486953102742</v>
      </c>
      <c r="D8" s="28">
        <v>309299</v>
      </c>
      <c r="E8" s="28">
        <v>99.2</v>
      </c>
      <c r="F8" s="28">
        <v>28.864626563783336</v>
      </c>
      <c r="G8" s="28">
        <v>25</v>
      </c>
      <c r="K8" t="s">
        <v>44</v>
      </c>
      <c r="L8">
        <v>12371.96</v>
      </c>
      <c r="M8">
        <v>11694</v>
      </c>
      <c r="N8">
        <v>5120.9486953102742</v>
      </c>
      <c r="O8">
        <v>309299</v>
      </c>
      <c r="P8">
        <v>99.2</v>
      </c>
      <c r="Q8">
        <v>95</v>
      </c>
      <c r="R8">
        <v>28.864626563783336</v>
      </c>
      <c r="S8">
        <v>25</v>
      </c>
    </row>
    <row r="9" spans="1:19" x14ac:dyDescent="0.35">
      <c r="A9" s="14" t="s">
        <v>114</v>
      </c>
      <c r="B9" s="28">
        <v>13352.2</v>
      </c>
      <c r="C9" s="28">
        <v>7959.6026254394119</v>
      </c>
      <c r="D9" s="28">
        <v>2737201</v>
      </c>
      <c r="E9" s="28">
        <v>104.75121951219512</v>
      </c>
      <c r="F9" s="28">
        <v>39.888466574466882</v>
      </c>
      <c r="G9" s="28">
        <v>205</v>
      </c>
      <c r="K9" t="s">
        <v>114</v>
      </c>
      <c r="L9">
        <v>13352.2</v>
      </c>
      <c r="M9">
        <v>68942.5</v>
      </c>
      <c r="N9">
        <v>7959.6026254394119</v>
      </c>
      <c r="O9">
        <v>2737201</v>
      </c>
      <c r="P9">
        <v>104.75121951219512</v>
      </c>
      <c r="Q9">
        <f>SUM(Q4:Q8)</f>
        <v>513</v>
      </c>
      <c r="R9">
        <v>39.888466574466882</v>
      </c>
      <c r="S9">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B4C6-5319-45AF-8B74-F4E4D777B1EC}">
  <dimension ref="A1:X206"/>
  <sheetViews>
    <sheetView topLeftCell="F186" workbookViewId="0">
      <selection activeCell="T1" sqref="T1:T206"/>
    </sheetView>
  </sheetViews>
  <sheetFormatPr defaultRowHeight="14.5" x14ac:dyDescent="0.35"/>
  <sheetData>
    <row r="1" spans="1:24" x14ac:dyDescent="0.35">
      <c r="A1" t="s">
        <v>111</v>
      </c>
      <c r="B1" t="s">
        <v>110</v>
      </c>
      <c r="C1" t="s">
        <v>109</v>
      </c>
      <c r="D1" t="s">
        <v>108</v>
      </c>
      <c r="E1" s="29" t="s">
        <v>107</v>
      </c>
      <c r="F1" t="s">
        <v>106</v>
      </c>
      <c r="G1" t="s">
        <v>105</v>
      </c>
      <c r="H1" t="s">
        <v>104</v>
      </c>
      <c r="I1" t="s">
        <v>103</v>
      </c>
      <c r="J1" t="s">
        <v>102</v>
      </c>
      <c r="K1" t="s">
        <v>101</v>
      </c>
      <c r="L1" t="s">
        <v>100</v>
      </c>
      <c r="M1" t="s">
        <v>99</v>
      </c>
      <c r="N1" t="s">
        <v>98</v>
      </c>
      <c r="O1" t="s">
        <v>97</v>
      </c>
      <c r="P1" t="s">
        <v>96</v>
      </c>
      <c r="Q1" t="s">
        <v>95</v>
      </c>
      <c r="R1" t="s">
        <v>94</v>
      </c>
      <c r="S1" t="s">
        <v>93</v>
      </c>
      <c r="T1" s="29" t="s">
        <v>92</v>
      </c>
      <c r="U1" t="s">
        <v>91</v>
      </c>
      <c r="V1" t="s">
        <v>90</v>
      </c>
      <c r="W1" t="s">
        <v>89</v>
      </c>
      <c r="X1" s="30"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autoFilter ref="A1:X206" xr:uid="{C05DB4C6-5319-45AF-8B74-F4E4D777B1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1</vt:lpstr>
      <vt:lpstr>Task 2</vt:lpstr>
      <vt:lpstr>Automobile_Data</vt:lpstr>
      <vt:lpstr>Pivot table Q</vt:lpstr>
      <vt:lpstr>Automobile_Data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 HM</dc:creator>
  <cp:lastModifiedBy>Amogh HM</cp:lastModifiedBy>
  <dcterms:created xsi:type="dcterms:W3CDTF">2015-06-05T18:17:20Z</dcterms:created>
  <dcterms:modified xsi:type="dcterms:W3CDTF">2023-06-03T11:55:31Z</dcterms:modified>
</cp:coreProperties>
</file>