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53222"/>
  <bookViews>
    <workbookView xWindow="-120" yWindow="-120" windowWidth="25440" windowHeight="15720" activeTab="9"/>
  </bookViews>
  <sheets>
    <sheet name="Q-1(C1)" sheetId="1" r:id="rId1"/>
    <sheet name="Q-1(D)" sheetId="2" r:id="rId2"/>
    <sheet name="Q-1(A)" sheetId="3" r:id="rId3"/>
    <sheet name="Sheet10" sheetId="4" r:id="rId4"/>
    <sheet name="Q-1(B)" sheetId="5" r:id="rId5"/>
    <sheet name="Q-1(E)" sheetId="6" r:id="rId6"/>
    <sheet name="Raw Data" sheetId="7" r:id="rId7"/>
    <sheet name="question 2" sheetId="8" r:id="rId8"/>
    <sheet name="Ques-3" sheetId="9" r:id="rId9"/>
    <sheet name="Ques-4" sheetId="10" r:id="rId10"/>
  </sheets>
  <definedNames>
    <definedName name="_xlcn.WorksheetConnection_Sheet1A3G791" hidden="1">'Raw Data'!$A$3:$G$79</definedName>
  </definedNames>
  <calcPr calcId="144525"/>
  <pivotCaches>
    <pivotCache cacheId="5" r:id="rId11"/>
  </pivotCaches>
</workbook>
</file>

<file path=xl/sharedStrings.xml><?xml version="1.0" encoding="utf-8"?>
<sst xmlns="http://schemas.openxmlformats.org/spreadsheetml/2006/main" uniqueCount="96" count="96">
  <si>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</si>
  <si>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</si>
  <si>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</si>
  <si>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</si>
  <si>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</si>
  <si>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</si>
  <si>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</si>
  <si>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</si>
  <si>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</si>
  <si>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</si>
  <si>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</si>
  <si>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</si>
  <si>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</si>
  <si>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</si>
  <si>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</si>
  <si>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</si>
  <si>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</si>
  <si>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</si>
  <si>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</si>
  <si>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</si>
  <si>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</si>
  <si>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</si>
  <si>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</si>
  <si>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</si>
  <si>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Row Labels</t>
  </si>
  <si>
    <t>Grand Total</t>
  </si>
  <si>
    <t>Jan</t>
  </si>
  <si>
    <t>Sum of Quantity</t>
  </si>
  <si>
    <t>Sum of Unit Price (BDT)</t>
  </si>
  <si>
    <t>Sum of Total Sales (BDT)</t>
  </si>
  <si>
    <t>Id</t>
  </si>
  <si>
    <t>Name</t>
  </si>
  <si>
    <t>Salary</t>
  </si>
  <si>
    <t>Sales</t>
  </si>
  <si>
    <t>Bonus</t>
  </si>
  <si>
    <t>Total</t>
  </si>
  <si>
    <t>January</t>
  </si>
  <si>
    <t>Pervez Hasan</t>
  </si>
  <si>
    <t>Nabila  Sultana</t>
  </si>
  <si>
    <t>Eva  Karim</t>
  </si>
  <si>
    <t>Column Labels</t>
  </si>
  <si>
    <t>January total</t>
  </si>
  <si>
    <t>Feburary total</t>
  </si>
  <si>
    <t>March total</t>
  </si>
  <si>
    <t>Average</t>
  </si>
  <si>
    <t>Feb</t>
  </si>
  <si>
    <t>Mar</t>
  </si>
  <si>
    <t>2d</t>
  </si>
  <si>
    <t>Statistics of sales representive</t>
  </si>
  <si>
    <t>2)a</t>
  </si>
  <si>
    <t>2)b,c</t>
  </si>
  <si>
    <t>Q</t>
  </si>
  <si>
    <t>Month</t>
  </si>
  <si>
    <t>Expences</t>
  </si>
  <si>
    <t xml:space="preserve">Sales </t>
  </si>
  <si>
    <t>Retail Profit</t>
  </si>
  <si>
    <t>Profit\loss</t>
  </si>
  <si>
    <t>February</t>
  </si>
  <si>
    <t>March</t>
  </si>
  <si>
    <t xml:space="preserve">                                Expenses Report for XYZ Company</t>
  </si>
  <si>
    <t>Months</t>
  </si>
  <si>
    <t>Category</t>
  </si>
  <si>
    <t>Items</t>
  </si>
  <si>
    <t>Unit Price</t>
  </si>
  <si>
    <t>Office rent</t>
  </si>
  <si>
    <t>Rent expenses</t>
  </si>
  <si>
    <t>Advertisement</t>
  </si>
  <si>
    <t>Marketing expenses</t>
  </si>
  <si>
    <t>Warehouse rent</t>
  </si>
  <si>
    <t>Internet</t>
  </si>
  <si>
    <t>Office expenses</t>
  </si>
  <si>
    <t>Staff salary</t>
  </si>
  <si>
    <t>Operation expenses</t>
  </si>
  <si>
    <t>Administration</t>
  </si>
  <si>
    <t>Computer bill</t>
  </si>
  <si>
    <t>Voucher</t>
  </si>
  <si>
    <t xml:space="preserve">Marketing expenses </t>
  </si>
  <si>
    <t>Printing materials</t>
  </si>
  <si>
    <t>Additional cost</t>
  </si>
  <si>
    <t>Ques no 3(b)</t>
  </si>
  <si>
    <t>Ques-3(a)</t>
  </si>
  <si>
    <t xml:space="preserve">Yearly report </t>
  </si>
  <si>
    <t xml:space="preserve">Month </t>
  </si>
  <si>
    <t xml:space="preserve">Expenses </t>
  </si>
  <si>
    <t xml:space="preserve">Profit </t>
  </si>
  <si>
    <t xml:space="preserve">January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</si>
  <si>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</si>
  <si>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</si>
  <si>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</si>
  <si>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</si>
  <si>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</si>
  <si>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</si>
  <si>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</si>
  <si>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</si>
  <si>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</si>
  <si>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Ques-4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</si>
</sst>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14" fontId="1" fillId="0" borderId="0" xfId="0" applyNumberFormat="1" applyAlignment="1">
      <alignment horizontal="left" vertical="bottom"/>
    </xf>
    <xf numFmtId="0" fontId="1" fillId="0" borderId="0" xfId="0" applyAlignment="1">
      <alignment horizontal="left" vertical="bottom" indent="1"/>
    </xf>
    <xf numFmtId="0" fontId="1" fillId="0" borderId="0" xfId="0" applyAlignment="1">
      <alignment horizontal="left" vertical="bottom" indent="2"/>
    </xf>
    <xf numFmtId="0" fontId="1" fillId="0" borderId="0" xfId="0" applyAlignment="1">
      <alignment horizontal="left" vertical="bottom" indent="3"/>
    </xf>
    <xf numFmtId="0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  <xf numFmtId="0" fontId="1" fillId="2" borderId="0" xfId="0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Alignment="1">
      <alignment horizontal="center" vertical="center" wrapText="1"/>
    </xf>
    <xf numFmtId="0" fontId="1" fillId="0" borderId="0" xfId="0" applyAlignment="1">
      <alignment horizontal="center" vertical="center" wrapText="1"/>
    </xf>
    <xf numFmtId="0" fontId="1" fillId="0" borderId="0" xfId="0" applyAlignment="1">
      <alignment horizontal="center" vertical="center"/>
    </xf>
    <xf numFmtId="0" fontId="1" fillId="3" borderId="1" xfId="0" applyFill="1" applyBorder="1" applyAlignment="1">
      <alignment horizontal="center" vertical="center"/>
    </xf>
    <xf numFmtId="0" fontId="1" fillId="3" borderId="2" xfId="0" applyFill="1" applyBorder="1" applyAlignment="1">
      <alignment horizontal="center" vertical="center"/>
    </xf>
    <xf numFmtId="0" fontId="1" fillId="3" borderId="3" xfId="0" applyFill="1" applyBorder="1" applyAlignment="1">
      <alignment horizontal="center" vertical="center"/>
    </xf>
    <xf numFmtId="0" fontId="1" fillId="4" borderId="1" xfId="0" applyFill="1" applyBorder="1" applyAlignment="1">
      <alignment horizontal="center" vertical="center"/>
    </xf>
    <xf numFmtId="0" fontId="1" fillId="4" borderId="2" xfId="0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2" fillId="0" borderId="4" xfId="0" applyFont="1" applyBorder="1" applyAlignment="1">
      <alignment vertical="bottom"/>
    </xf>
    <xf numFmtId="0" fontId="2" fillId="0" borderId="4" xfId="0" applyNumberFormat="1" applyFont="1" applyBorder="1" applyAlignment="1">
      <alignment vertical="bottom"/>
    </xf>
    <xf numFmtId="0" fontId="1" fillId="5" borderId="0" xfId="0" applyFill="1" applyAlignment="1">
      <alignment vertical="bottom"/>
    </xf>
    <xf numFmtId="0" fontId="1" fillId="6" borderId="4" xfId="0" applyFill="1" applyBorder="1" applyAlignment="1">
      <alignment vertical="bottom"/>
    </xf>
    <xf numFmtId="0" fontId="1" fillId="0" borderId="4" xfId="0" applyBorder="1" applyAlignment="1">
      <alignment vertical="bottom"/>
    </xf>
    <xf numFmtId="0" fontId="1" fillId="7" borderId="4" xfId="0" applyFill="1" applyBorder="1" applyAlignment="1">
      <alignment vertical="bottom"/>
    </xf>
    <xf numFmtId="0" fontId="1" fillId="8" borderId="4" xfId="0" applyFill="1" applyBorder="1" applyAlignment="1">
      <alignment vertical="bottom"/>
    </xf>
    <xf numFmtId="0" fontId="1" fillId="0" borderId="1" xfId="0" applyBorder="1" applyAlignment="1">
      <alignment horizontal="center" vertical="bottom" wrapText="1"/>
    </xf>
    <xf numFmtId="0" fontId="1" fillId="0" borderId="2" xfId="0" applyBorder="1" applyAlignment="1">
      <alignment horizontal="center" vertical="bottom" wrapText="1"/>
    </xf>
    <xf numFmtId="0" fontId="1" fillId="0" borderId="3" xfId="0" applyBorder="1" applyAlignment="1">
      <alignment horizontal="center" vertical="bottom" wrapText="1"/>
    </xf>
    <xf numFmtId="0" fontId="1" fillId="9" borderId="4" xfId="0" applyFill="1" applyBorder="1" applyAlignment="1">
      <alignment vertical="bottom"/>
    </xf>
    <xf numFmtId="0" fontId="1" fillId="10" borderId="4" xfId="0" applyFill="1" applyBorder="1" applyAlignment="1">
      <alignment vertical="bottom"/>
    </xf>
    <xf numFmtId="0" fontId="1" fillId="11" borderId="4" xfId="0" applyFill="1" applyBorder="1" applyAlignment="1">
      <alignment vertical="bottom"/>
    </xf>
    <xf numFmtId="0" fontId="1" fillId="12" borderId="4" xfId="0" applyFill="1" applyBorder="1" applyAlignment="1">
      <alignment vertical="bottom"/>
    </xf>
    <xf numFmtId="0" fontId="1" fillId="13" borderId="4" xfId="0" applyFill="1" applyBorder="1" applyAlignment="1">
      <alignment vertical="bottom"/>
    </xf>
    <xf numFmtId="0" fontId="1" fillId="11" borderId="0" xfId="0" applyFill="1" applyAlignment="1">
      <alignment vertical="bottom"/>
    </xf>
    <xf numFmtId="0" fontId="1" fillId="14" borderId="0" xfId="0" applyFill="1" applyAlignment="1">
      <alignment horizontal="center" vertical="bottom"/>
    </xf>
    <xf numFmtId="0" fontId="2" fillId="0" borderId="4" xfId="0" applyFont="1" applyBorder="1" applyAlignment="1">
      <alignment vertical="bottom"/>
    </xf>
    <xf numFmtId="0" fontId="1" fillId="0" borderId="4" xfId="0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pivotCacheDefinition" Target="pivotCache/pivotCacheDefinition1.xml"/><Relationship Id="rId12" Type="http://www.wps.cn/officeDocument/2020/cellImage" Target="cellimages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[Anicha Akter.xlsx]Q-1(C1)!PivotTable5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'Q-1(C1)'!$B$3</c:f>
              <c:strCache>
                <c:ptCount val="1"/>
                <c:pt idx="0">
                  <c:v>Sum of Total Sales (BDT)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'Q-1(C1)'!$A$4:$A$10</c:f>
              <c:strCache>
                <c:ptCount val="7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  <c:pt idx="6">
                  <c:v>Grand Total</c:v>
                </c:pt>
              </c:strCache>
            </c:strRef>
          </c:cat>
          <c:val>
            <c:numRef>
              <c:f>'Q-1(C1)'!$B$4:$B$10</c:f>
              <c:numCache>
                <c:formatCode>General</c:formatCode>
                <c:ptCount val="7"/>
                <c:pt idx="0">
                  <c:v>5010000.0</c:v>
                </c:pt>
                <c:pt idx="1">
                  <c:v>4340000.0</c:v>
                </c:pt>
                <c:pt idx="2">
                  <c:v>5850000.0</c:v>
                </c:pt>
                <c:pt idx="3">
                  <c:v>4110000.0</c:v>
                </c:pt>
                <c:pt idx="4">
                  <c:v>4760000.0</c:v>
                </c:pt>
                <c:pt idx="5">
                  <c:v>4600000.0</c:v>
                </c:pt>
                <c:pt idx="6">
                  <c:v>2.867E+7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[Anicha Akter.xlsx]Q-1(D)!PivotTable4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'Q-1(D)'!$B$3</c:f>
              <c:strCache>
                <c:ptCount val="1"/>
                <c:pt idx="0">
                  <c:v>Sum of Total Sales (BDT)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'Q-1(D)'!$A$4:$A$8</c:f>
              <c:strCache>
                <c:ptCount val="5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  <c:pt idx="4">
                  <c:v>Grand Total</c:v>
                </c:pt>
              </c:strCache>
            </c:strRef>
          </c:cat>
          <c:val>
            <c:numRef>
              <c:f>'Q-1(D)'!$B$4:$B$8</c:f>
              <c:numCache>
                <c:formatCode>General</c:formatCode>
                <c:ptCount val="5"/>
                <c:pt idx="0">
                  <c:v>6950000.0</c:v>
                </c:pt>
                <c:pt idx="1">
                  <c:v>1.225E+7</c:v>
                </c:pt>
                <c:pt idx="2">
                  <c:v>6150000.0</c:v>
                </c:pt>
                <c:pt idx="3">
                  <c:v>3320000.0</c:v>
                </c:pt>
                <c:pt idx="4">
                  <c:v>2.867E+7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134295713036"/>
          <c:y val="0.46926983085447654"/>
          <c:w val="0.14026143324933205"/>
          <c:h val="0.321686274509803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2'!$J$8:$J$13</c:f>
              <c:strCache>
                <c:ptCount val="6"/>
                <c:pt idx="0">
                  <c:v>170800</c:v>
                </c:pt>
                <c:pt idx="1">
                  <c:v>87600</c:v>
                </c:pt>
                <c:pt idx="2">
                  <c:v>72000</c:v>
                </c:pt>
                <c:pt idx="3">
                  <c:v>364000</c:v>
                </c:pt>
                <c:pt idx="4">
                  <c:v>80400</c:v>
                </c:pt>
                <c:pt idx="5">
                  <c:v>122000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2'!$F$8:$F$13</c:f>
              <c:strCache>
                <c:ptCount val="6"/>
                <c:pt idx="0">
                  <c:v>Arif Hossain</c:v>
                </c:pt>
                <c:pt idx="1">
                  <c:v>Oishi Das</c:v>
                </c:pt>
                <c:pt idx="2">
                  <c:v>Pervez Hasan</c:v>
                </c:pt>
                <c:pt idx="3">
                  <c:v>Nabila  Sultana</c:v>
                </c:pt>
                <c:pt idx="4">
                  <c:v>Eva  Karim</c:v>
                </c:pt>
                <c:pt idx="5">
                  <c:v>Farhan Islam</c:v>
                </c:pt>
              </c:strCache>
            </c:strRef>
          </c:cat>
          <c:val>
            <c:numRef>
              <c:f>'question 2'!$J$8:$J$13</c:f>
              <c:numCache>
                <c:formatCode>General</c:formatCode>
                <c:ptCount val="6"/>
                <c:pt idx="0">
                  <c:v>170800.0</c:v>
                </c:pt>
                <c:pt idx="1">
                  <c:v>87600.0</c:v>
                </c:pt>
                <c:pt idx="2">
                  <c:v>72000.0</c:v>
                </c:pt>
                <c:pt idx="3">
                  <c:v>364000.0</c:v>
                </c:pt>
                <c:pt idx="4">
                  <c:v>80400.0</c:v>
                </c:pt>
                <c:pt idx="5">
                  <c:v>122000.0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0084480"/>
        <c:axId val="240086016"/>
      </c:barChart>
      <c:catAx>
        <c:axId val="240084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6016"/>
        <c:crosses val="autoZero"/>
        <c:auto val="1"/>
        <c:lblAlgn val="ctr"/>
        <c:lblOffset val="100"/>
        <c:noMultiLvlLbl val="0"/>
      </c:catAx>
      <c:valAx>
        <c:axId val="24008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'Ques-4'!$E$8:$E$10</c:f>
              <c:strCache>
                <c:ptCount val="3"/>
                <c:pt idx="2">
                  <c:v>Expenses </c:v>
                </c:pt>
              </c:strCache>
            </c:strRef>
          </c:tx>
          <c:invertIfNegative val="0"/>
          <c:cat>
            <c:strRef>
              <c:f>'Ques-4'!$D$11:$D$22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'Ques-4'!$E$11:$E$22</c:f>
              <c:numCache>
                <c:formatCode>General</c:formatCode>
                <c:ptCount val="12"/>
                <c:pt idx="0">
                  <c:v>9288500.0</c:v>
                </c:pt>
                <c:pt idx="1">
                  <c:v>9744300.0</c:v>
                </c:pt>
                <c:pt idx="2">
                  <c:v>8904700.0</c:v>
                </c:pt>
                <c:pt idx="3">
                  <c:v>7345200.0</c:v>
                </c:pt>
                <c:pt idx="4">
                  <c:v>8987000.0</c:v>
                </c:pt>
                <c:pt idx="5">
                  <c:v>5215400.0</c:v>
                </c:pt>
                <c:pt idx="6">
                  <c:v>9976500.0</c:v>
                </c:pt>
                <c:pt idx="7">
                  <c:v>7976700.0</c:v>
                </c:pt>
                <c:pt idx="8">
                  <c:v>9879000.0</c:v>
                </c:pt>
                <c:pt idx="9">
                  <c:v>6234800.0</c:v>
                </c:pt>
                <c:pt idx="10">
                  <c:v>4534800.0</c:v>
                </c:pt>
                <c:pt idx="11">
                  <c:v>8348700.0</c:v>
                </c:pt>
              </c:numCache>
            </c:numRef>
          </c:val>
        </c:ser>
        <c:ser>
          <c:idx val="1"/>
          <c:order val="1"/>
          <c:tx>
            <c:strRef>
              <c:f>'Ques-4'!$F$8:$F$10</c:f>
              <c:strCache>
                <c:ptCount val="3"/>
                <c:pt idx="2">
                  <c:v>Sales </c:v>
                </c:pt>
              </c:strCache>
            </c:strRef>
          </c:tx>
          <c:invertIfNegative val="0"/>
          <c:cat>
            <c:strRef>
              <c:f>'Ques-4'!$D$11:$D$22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'Ques-4'!$F$11:$F$22</c:f>
              <c:numCache>
                <c:formatCode>General</c:formatCode>
                <c:ptCount val="12"/>
                <c:pt idx="0">
                  <c:v>8750000.0</c:v>
                </c:pt>
                <c:pt idx="1">
                  <c:v>9920000.0</c:v>
                </c:pt>
                <c:pt idx="2">
                  <c:v>1.0E+7</c:v>
                </c:pt>
                <c:pt idx="3">
                  <c:v>7957400.0</c:v>
                </c:pt>
                <c:pt idx="4">
                  <c:v>9876500.0</c:v>
                </c:pt>
                <c:pt idx="5">
                  <c:v>5164500.0</c:v>
                </c:pt>
                <c:pt idx="6">
                  <c:v>1.15436E+7</c:v>
                </c:pt>
                <c:pt idx="7">
                  <c:v>8087900.0</c:v>
                </c:pt>
                <c:pt idx="8">
                  <c:v>9969800.0</c:v>
                </c:pt>
                <c:pt idx="9">
                  <c:v>7024000.0</c:v>
                </c:pt>
                <c:pt idx="10">
                  <c:v>4809300.0</c:v>
                </c:pt>
                <c:pt idx="11">
                  <c:v>8834800.0</c:v>
                </c:pt>
              </c:numCache>
            </c:numRef>
          </c:val>
        </c:ser>
        <c:ser>
          <c:idx val="2"/>
          <c:order val="2"/>
          <c:tx>
            <c:strRef>
              <c:f>'Ques-4'!$G$8:$G$10</c:f>
              <c:strCache>
                <c:ptCount val="3"/>
                <c:pt idx="2">
                  <c:v>Profit </c:v>
                </c:pt>
              </c:strCache>
            </c:strRef>
          </c:tx>
          <c:invertIfNegative val="0"/>
          <c:cat>
            <c:strRef>
              <c:f>'Ques-4'!$D$11:$D$22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'Ques-4'!$G$11:$G$22</c:f>
              <c:numCache>
                <c:formatCode>General</c:formatCode>
                <c:ptCount val="12"/>
                <c:pt idx="0">
                  <c:v>-538500.0</c:v>
                </c:pt>
                <c:pt idx="1">
                  <c:v>175700.0</c:v>
                </c:pt>
                <c:pt idx="2">
                  <c:v>1095300.0</c:v>
                </c:pt>
                <c:pt idx="3">
                  <c:v>612200.0</c:v>
                </c:pt>
                <c:pt idx="4">
                  <c:v>889500.0</c:v>
                </c:pt>
                <c:pt idx="5">
                  <c:v>-50900.0</c:v>
                </c:pt>
                <c:pt idx="6">
                  <c:v>1567100.0</c:v>
                </c:pt>
                <c:pt idx="7">
                  <c:v>111200.0</c:v>
                </c:pt>
                <c:pt idx="8">
                  <c:v>90800.0</c:v>
                </c:pt>
                <c:pt idx="9">
                  <c:v>789200.0</c:v>
                </c:pt>
                <c:pt idx="10">
                  <c:v>274500.0</c:v>
                </c:pt>
                <c:pt idx="11">
                  <c:v>486100.0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893312"/>
        <c:axId val="250582144"/>
      </c:barChart>
      <c:catAx>
        <c:axId val="240893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50582144"/>
        <c:crosses val="autoZero"/>
        <c:auto val="1"/>
        <c:lblAlgn val="ctr"/>
        <c:lblOffset val="100"/>
        <c:noMultiLvlLbl val="0"/>
      </c:catAx>
      <c:valAx>
        <c:axId val="25058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893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'Ques-4'!$E$8:$E$10</c:f>
              <c:strCache>
                <c:ptCount val="3"/>
                <c:pt idx="2">
                  <c:v>Expenses </c:v>
                </c:pt>
              </c:strCache>
            </c:strRef>
          </c:tx>
          <c:cat>
            <c:strRef>
              <c:f>'Ques-4'!$D$11:$D$22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'Ques-4'!$E$11:$E$22</c:f>
              <c:numCache>
                <c:formatCode>General</c:formatCode>
                <c:ptCount val="12"/>
                <c:pt idx="0">
                  <c:v>9288500.0</c:v>
                </c:pt>
                <c:pt idx="1">
                  <c:v>9744300.0</c:v>
                </c:pt>
                <c:pt idx="2">
                  <c:v>8904700.0</c:v>
                </c:pt>
                <c:pt idx="3">
                  <c:v>7345200.0</c:v>
                </c:pt>
                <c:pt idx="4">
                  <c:v>8987000.0</c:v>
                </c:pt>
                <c:pt idx="5">
                  <c:v>5215400.0</c:v>
                </c:pt>
                <c:pt idx="6">
                  <c:v>9976500.0</c:v>
                </c:pt>
                <c:pt idx="7">
                  <c:v>7976700.0</c:v>
                </c:pt>
                <c:pt idx="8">
                  <c:v>9879000.0</c:v>
                </c:pt>
                <c:pt idx="9">
                  <c:v>6234800.0</c:v>
                </c:pt>
                <c:pt idx="10">
                  <c:v>4534800.0</c:v>
                </c:pt>
                <c:pt idx="11">
                  <c:v>8348700.0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'Ques-4'!$F$8:$F$10</c:f>
              <c:strCache>
                <c:ptCount val="3"/>
                <c:pt idx="2">
                  <c:v>Sales </c:v>
                </c:pt>
              </c:strCache>
            </c:strRef>
          </c:tx>
          <c:cat>
            <c:strRef>
              <c:f>'Ques-4'!$D$11:$D$22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'Ques-4'!$F$11:$F$22</c:f>
              <c:numCache>
                <c:formatCode>General</c:formatCode>
                <c:ptCount val="12"/>
                <c:pt idx="0">
                  <c:v>8750000.0</c:v>
                </c:pt>
                <c:pt idx="1">
                  <c:v>9920000.0</c:v>
                </c:pt>
                <c:pt idx="2">
                  <c:v>1.0E+7</c:v>
                </c:pt>
                <c:pt idx="3">
                  <c:v>7957400.0</c:v>
                </c:pt>
                <c:pt idx="4">
                  <c:v>9876500.0</c:v>
                </c:pt>
                <c:pt idx="5">
                  <c:v>5164500.0</c:v>
                </c:pt>
                <c:pt idx="6">
                  <c:v>1.15436E+7</c:v>
                </c:pt>
                <c:pt idx="7">
                  <c:v>8087900.0</c:v>
                </c:pt>
                <c:pt idx="8">
                  <c:v>9969800.0</c:v>
                </c:pt>
                <c:pt idx="9">
                  <c:v>7024000.0</c:v>
                </c:pt>
                <c:pt idx="10">
                  <c:v>4809300.0</c:v>
                </c:pt>
                <c:pt idx="11">
                  <c:v>8834800.0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'Ques-4'!$G$8:$G$10</c:f>
              <c:strCache>
                <c:ptCount val="3"/>
                <c:pt idx="2">
                  <c:v>Profit </c:v>
                </c:pt>
              </c:strCache>
            </c:strRef>
          </c:tx>
          <c:cat>
            <c:strRef>
              <c:f>'Ques-4'!$D$11:$D$22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'Ques-4'!$G$11:$G$22</c:f>
              <c:numCache>
                <c:formatCode>General</c:formatCode>
                <c:ptCount val="12"/>
                <c:pt idx="0">
                  <c:v>-538500.0</c:v>
                </c:pt>
                <c:pt idx="1">
                  <c:v>175700.0</c:v>
                </c:pt>
                <c:pt idx="2">
                  <c:v>1095300.0</c:v>
                </c:pt>
                <c:pt idx="3">
                  <c:v>612200.0</c:v>
                </c:pt>
                <c:pt idx="4">
                  <c:v>889500.0</c:v>
                </c:pt>
                <c:pt idx="5">
                  <c:v>-50900.0</c:v>
                </c:pt>
                <c:pt idx="6">
                  <c:v>1567100.0</c:v>
                </c:pt>
                <c:pt idx="7">
                  <c:v>111200.0</c:v>
                </c:pt>
                <c:pt idx="8">
                  <c:v>90800.0</c:v>
                </c:pt>
                <c:pt idx="9">
                  <c:v>789200.0</c:v>
                </c:pt>
                <c:pt idx="10">
                  <c:v>274500.0</c:v>
                </c:pt>
                <c:pt idx="11">
                  <c:v>486100.0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79072"/>
        <c:axId val="154180608"/>
      </c:lineChart>
      <c:catAx>
        <c:axId val="15417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4180608"/>
        <c:crosses val="autoZero"/>
        <c:auto val="1"/>
        <c:lblAlgn val="ctr"/>
        <c:lblOffset val="100"/>
        <c:noMultiLvlLbl val="0"/>
      </c:catAx>
      <c:valAx>
        <c:axId val="15418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179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0">
              <a:schemeClr val="lt1">
                <a:lumMod val="75000"/>
                <a:alpha val="36000"/>
              </a:schemeClr>
            </a:gs>
            <a:gs pos="100000">
              <a:schemeClr val="dk1">
                <a:lumMod val="95000"/>
                <a:lumOff val="5000"/>
                <a:alpha val="42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1052989</xdr:colOff>
      <xdr:row>11</xdr:row>
      <xdr:rowOff>25300</xdr:rowOff>
    </xdr:from>
    <xdr:to>
      <xdr:col>10</xdr:col>
      <xdr:colOff>455399</xdr:colOff>
      <xdr:row>25</xdr:row>
      <xdr:rowOff>101203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359839</xdr:colOff>
      <xdr:row>12</xdr:row>
      <xdr:rowOff>25300</xdr:rowOff>
    </xdr:from>
    <xdr:to>
      <xdr:col>5</xdr:col>
      <xdr:colOff>0</xdr:colOff>
      <xdr:row>29</xdr:row>
      <xdr:rowOff>25300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45946</xdr:colOff>
      <xdr:row>14</xdr:row>
      <xdr:rowOff>25300</xdr:rowOff>
    </xdr:from>
    <xdr:to>
      <xdr:col>9</xdr:col>
      <xdr:colOff>485520</xdr:colOff>
      <xdr:row>28</xdr:row>
      <xdr:rowOff>101203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145547</xdr:colOff>
      <xdr:row>23</xdr:row>
      <xdr:rowOff>88552</xdr:rowOff>
    </xdr:from>
    <xdr:to>
      <xdr:col>8</xdr:col>
      <xdr:colOff>450898</xdr:colOff>
      <xdr:row>38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479407</xdr:colOff>
      <xdr:row>8</xdr:row>
      <xdr:rowOff>0</xdr:rowOff>
    </xdr:from>
    <xdr:to>
      <xdr:col>17</xdr:col>
      <xdr:colOff>174057</xdr:colOff>
      <xdr:row>22</xdr:row>
      <xdr:rowOff>50601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CSEian" refreshedDate="45560.854970486114" createdVersion="8" refreshedVersion="8" minRefreshableVersion="3" recordCount="76">
  <cacheSource type="worksheet">
    <worksheetSource ref="A3:G79" sheet="Raw Data"/>
  </cacheSource>
  <cacheFields count="9">
    <cacheField name="Date" numFmtId="14">
      <sharedItems containsSemiMixedTypes="0" containsNonDate="0" containsDate="1" containsString="0" minDate="2024-01-05T00:00:00" maxDate="2024-03-31T00:00:00" count="76"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30T00:00:00"/>
      </sharedItems>
      <fieldGroup par="8"/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  <cacheField name="Days (Date)" numFmtId="0" databaseField="0">
      <fieldGroup base="0">
        <rangePr groupBy="days" startDate="2024-01-05T00:00:00" endDate="2024-03-31T00:00:00"/>
        <groupItems count="368">
          <s v="&lt;1/5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24"/>
        </groupItems>
      </fieldGroup>
    </cacheField>
    <cacheField name="Months (Date)" numFmtId="0" databaseField="0">
      <fieldGroup base="0">
        <rangePr groupBy="months" startDate="2024-01-05T00:00:00" endDate="2024-03-31T00:00:00"/>
        <groupItems count="14">
          <s v="&lt;1/5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2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0"/>
    <n v="5"/>
    <n v="70000"/>
    <n v="350000"/>
  </r>
  <r>
    <x v="1"/>
    <x v="1"/>
    <x v="1"/>
    <x v="1"/>
    <n v="10"/>
    <n v="50000"/>
    <n v="500000"/>
  </r>
  <r>
    <x v="2"/>
    <x v="2"/>
    <x v="2"/>
    <x v="2"/>
    <n v="7"/>
    <n v="20000"/>
    <n v="140000"/>
  </r>
  <r>
    <x v="3"/>
    <x v="3"/>
    <x v="3"/>
    <x v="3"/>
    <n v="15"/>
    <n v="30000"/>
    <n v="450000"/>
  </r>
  <r>
    <x v="4"/>
    <x v="4"/>
    <x v="4"/>
    <x v="0"/>
    <n v="3"/>
    <n v="70000"/>
    <n v="210000"/>
  </r>
  <r>
    <x v="5"/>
    <x v="5"/>
    <x v="5"/>
    <x v="1"/>
    <n v="6"/>
    <n v="50000"/>
    <n v="300000"/>
  </r>
  <r>
    <x v="6"/>
    <x v="1"/>
    <x v="2"/>
    <x v="2"/>
    <n v="4"/>
    <n v="20000"/>
    <n v="80000"/>
  </r>
  <r>
    <x v="7"/>
    <x v="2"/>
    <x v="3"/>
    <x v="3"/>
    <n v="10"/>
    <n v="30000"/>
    <n v="300000"/>
  </r>
  <r>
    <x v="8"/>
    <x v="0"/>
    <x v="0"/>
    <x v="0"/>
    <n v="8"/>
    <n v="70000"/>
    <n v="560000"/>
  </r>
  <r>
    <x v="9"/>
    <x v="4"/>
    <x v="0"/>
    <x v="1"/>
    <n v="12"/>
    <n v="50000"/>
    <n v="600000"/>
  </r>
  <r>
    <x v="10"/>
    <x v="5"/>
    <x v="1"/>
    <x v="2"/>
    <n v="9"/>
    <n v="20000"/>
    <n v="180000"/>
  </r>
  <r>
    <x v="11"/>
    <x v="1"/>
    <x v="2"/>
    <x v="3"/>
    <n v="5"/>
    <n v="30000"/>
    <n v="150000"/>
  </r>
  <r>
    <x v="12"/>
    <x v="2"/>
    <x v="3"/>
    <x v="0"/>
    <n v="11"/>
    <n v="70000"/>
    <n v="770000"/>
  </r>
  <r>
    <x v="13"/>
    <x v="3"/>
    <x v="4"/>
    <x v="1"/>
    <n v="7"/>
    <n v="50000"/>
    <n v="350000"/>
  </r>
  <r>
    <x v="14"/>
    <x v="4"/>
    <x v="5"/>
    <x v="2"/>
    <n v="6"/>
    <n v="20000"/>
    <n v="120000"/>
  </r>
  <r>
    <x v="15"/>
    <x v="5"/>
    <x v="2"/>
    <x v="3"/>
    <n v="13"/>
    <n v="30000"/>
    <n v="390000"/>
  </r>
  <r>
    <x v="16"/>
    <x v="0"/>
    <x v="3"/>
    <x v="0"/>
    <n v="9"/>
    <n v="70000"/>
    <n v="630000"/>
  </r>
  <r>
    <x v="17"/>
    <x v="2"/>
    <x v="4"/>
    <x v="1"/>
    <n v="8"/>
    <n v="50000"/>
    <n v="400000"/>
  </r>
  <r>
    <x v="18"/>
    <x v="3"/>
    <x v="5"/>
    <x v="2"/>
    <n v="14"/>
    <n v="20000"/>
    <n v="280000"/>
  </r>
  <r>
    <x v="19"/>
    <x v="4"/>
    <x v="2"/>
    <x v="3"/>
    <n v="7"/>
    <n v="30000"/>
    <n v="210000"/>
  </r>
  <r>
    <x v="20"/>
    <x v="5"/>
    <x v="3"/>
    <x v="0"/>
    <n v="10"/>
    <n v="70000"/>
    <n v="700000"/>
  </r>
  <r>
    <x v="21"/>
    <x v="1"/>
    <x v="0"/>
    <x v="1"/>
    <n v="5"/>
    <n v="50000"/>
    <n v="250000"/>
  </r>
  <r>
    <x v="22"/>
    <x v="0"/>
    <x v="1"/>
    <x v="2"/>
    <n v="8"/>
    <n v="20000"/>
    <n v="160000"/>
  </r>
  <r>
    <x v="23"/>
    <x v="3"/>
    <x v="2"/>
    <x v="3"/>
    <n v="6"/>
    <n v="30000"/>
    <n v="180000"/>
  </r>
  <r>
    <x v="24"/>
    <x v="4"/>
    <x v="3"/>
    <x v="0"/>
    <n v="7"/>
    <n v="70000"/>
    <n v="490000"/>
  </r>
  <r>
    <x v="25"/>
    <x v="5"/>
    <x v="4"/>
    <x v="0"/>
    <n v="8"/>
    <n v="70000"/>
    <n v="560000"/>
  </r>
  <r>
    <x v="26"/>
    <x v="1"/>
    <x v="5"/>
    <x v="1"/>
    <n v="6"/>
    <n v="50000"/>
    <n v="300000"/>
  </r>
  <r>
    <x v="27"/>
    <x v="2"/>
    <x v="2"/>
    <x v="2"/>
    <n v="10"/>
    <n v="20000"/>
    <n v="200000"/>
  </r>
  <r>
    <x v="28"/>
    <x v="3"/>
    <x v="0"/>
    <x v="3"/>
    <n v="20"/>
    <n v="30000"/>
    <n v="600000"/>
  </r>
  <r>
    <x v="29"/>
    <x v="0"/>
    <x v="4"/>
    <x v="0"/>
    <n v="4"/>
    <n v="70000"/>
    <n v="280000"/>
  </r>
  <r>
    <x v="30"/>
    <x v="5"/>
    <x v="5"/>
    <x v="1"/>
    <n v="9"/>
    <n v="50000"/>
    <n v="450000"/>
  </r>
  <r>
    <x v="31"/>
    <x v="1"/>
    <x v="4"/>
    <x v="2"/>
    <n v="5"/>
    <n v="20000"/>
    <n v="100000"/>
  </r>
  <r>
    <x v="32"/>
    <x v="0"/>
    <x v="5"/>
    <x v="3"/>
    <n v="15"/>
    <n v="30000"/>
    <n v="450000"/>
  </r>
  <r>
    <x v="33"/>
    <x v="3"/>
    <x v="2"/>
    <x v="0"/>
    <n v="7"/>
    <n v="70000"/>
    <n v="490000"/>
  </r>
  <r>
    <x v="34"/>
    <x v="4"/>
    <x v="3"/>
    <x v="1"/>
    <n v="11"/>
    <n v="50000"/>
    <n v="550000"/>
  </r>
  <r>
    <x v="35"/>
    <x v="5"/>
    <x v="0"/>
    <x v="2"/>
    <n v="12"/>
    <n v="20000"/>
    <n v="240000"/>
  </r>
  <r>
    <x v="36"/>
    <x v="1"/>
    <x v="0"/>
    <x v="3"/>
    <n v="10"/>
    <n v="30000"/>
    <n v="300000"/>
  </r>
  <r>
    <x v="37"/>
    <x v="2"/>
    <x v="1"/>
    <x v="0"/>
    <n v="9"/>
    <n v="70000"/>
    <n v="630000"/>
  </r>
  <r>
    <x v="38"/>
    <x v="3"/>
    <x v="2"/>
    <x v="1"/>
    <n v="8"/>
    <n v="50000"/>
    <n v="400000"/>
  </r>
  <r>
    <x v="39"/>
    <x v="4"/>
    <x v="3"/>
    <x v="2"/>
    <n v="11"/>
    <n v="20000"/>
    <n v="220000"/>
  </r>
  <r>
    <x v="40"/>
    <x v="0"/>
    <x v="4"/>
    <x v="3"/>
    <n v="14"/>
    <n v="30000"/>
    <n v="420000"/>
  </r>
  <r>
    <x v="41"/>
    <x v="1"/>
    <x v="5"/>
    <x v="0"/>
    <n v="10"/>
    <n v="70000"/>
    <n v="700000"/>
  </r>
  <r>
    <x v="42"/>
    <x v="2"/>
    <x v="2"/>
    <x v="1"/>
    <n v="9"/>
    <n v="50000"/>
    <n v="450000"/>
  </r>
  <r>
    <x v="43"/>
    <x v="3"/>
    <x v="3"/>
    <x v="2"/>
    <n v="13"/>
    <n v="20000"/>
    <n v="260000"/>
  </r>
  <r>
    <x v="44"/>
    <x v="4"/>
    <x v="4"/>
    <x v="3"/>
    <n v="8"/>
    <n v="30000"/>
    <n v="240000"/>
  </r>
  <r>
    <x v="45"/>
    <x v="5"/>
    <x v="5"/>
    <x v="0"/>
    <n v="12"/>
    <n v="70000"/>
    <n v="840000"/>
  </r>
  <r>
    <x v="46"/>
    <x v="1"/>
    <x v="2"/>
    <x v="1"/>
    <n v="7"/>
    <n v="50000"/>
    <n v="350000"/>
  </r>
  <r>
    <x v="47"/>
    <x v="2"/>
    <x v="3"/>
    <x v="2"/>
    <n v="9"/>
    <n v="20000"/>
    <n v="180000"/>
  </r>
  <r>
    <x v="48"/>
    <x v="0"/>
    <x v="0"/>
    <x v="3"/>
    <n v="12"/>
    <n v="30000"/>
    <n v="360000"/>
  </r>
  <r>
    <x v="49"/>
    <x v="4"/>
    <x v="1"/>
    <x v="0"/>
    <n v="5"/>
    <n v="70000"/>
    <n v="350000"/>
  </r>
  <r>
    <x v="50"/>
    <x v="5"/>
    <x v="0"/>
    <x v="0"/>
    <n v="12"/>
    <n v="70000"/>
    <n v="840000"/>
  </r>
  <r>
    <x v="51"/>
    <x v="1"/>
    <x v="0"/>
    <x v="1"/>
    <n v="8"/>
    <n v="50000"/>
    <n v="400000"/>
  </r>
  <r>
    <x v="52"/>
    <x v="2"/>
    <x v="4"/>
    <x v="2"/>
    <n v="7"/>
    <n v="20000"/>
    <n v="140000"/>
  </r>
  <r>
    <x v="53"/>
    <x v="3"/>
    <x v="5"/>
    <x v="3"/>
    <n v="9"/>
    <n v="30000"/>
    <n v="270000"/>
  </r>
  <r>
    <x v="54"/>
    <x v="4"/>
    <x v="4"/>
    <x v="0"/>
    <n v="6"/>
    <n v="70000"/>
    <n v="420000"/>
  </r>
  <r>
    <x v="55"/>
    <x v="0"/>
    <x v="5"/>
    <x v="1"/>
    <n v="10"/>
    <n v="50000"/>
    <n v="500000"/>
  </r>
  <r>
    <x v="56"/>
    <x v="1"/>
    <x v="2"/>
    <x v="2"/>
    <n v="8"/>
    <n v="20000"/>
    <n v="160000"/>
  </r>
  <r>
    <x v="57"/>
    <x v="0"/>
    <x v="3"/>
    <x v="3"/>
    <n v="13"/>
    <n v="30000"/>
    <n v="390000"/>
  </r>
  <r>
    <x v="58"/>
    <x v="3"/>
    <x v="0"/>
    <x v="0"/>
    <n v="9"/>
    <n v="70000"/>
    <n v="630000"/>
  </r>
  <r>
    <x v="59"/>
    <x v="4"/>
    <x v="2"/>
    <x v="1"/>
    <n v="5"/>
    <n v="50000"/>
    <n v="250000"/>
  </r>
  <r>
    <x v="60"/>
    <x v="5"/>
    <x v="1"/>
    <x v="2"/>
    <n v="11"/>
    <n v="20000"/>
    <n v="220000"/>
  </r>
  <r>
    <x v="61"/>
    <x v="1"/>
    <x v="2"/>
    <x v="3"/>
    <n v="14"/>
    <n v="30000"/>
    <n v="420000"/>
  </r>
  <r>
    <x v="62"/>
    <x v="2"/>
    <x v="3"/>
    <x v="0"/>
    <n v="10"/>
    <n v="70000"/>
    <n v="700000"/>
  </r>
  <r>
    <x v="63"/>
    <x v="3"/>
    <x v="4"/>
    <x v="1"/>
    <n v="6"/>
    <n v="50000"/>
    <n v="300000"/>
  </r>
  <r>
    <x v="64"/>
    <x v="0"/>
    <x v="5"/>
    <x v="2"/>
    <n v="8"/>
    <n v="20000"/>
    <n v="160000"/>
  </r>
  <r>
    <x v="65"/>
    <x v="5"/>
    <x v="2"/>
    <x v="3"/>
    <n v="12"/>
    <n v="30000"/>
    <n v="360000"/>
  </r>
  <r>
    <x v="66"/>
    <x v="1"/>
    <x v="3"/>
    <x v="0"/>
    <n v="9"/>
    <n v="70000"/>
    <n v="630000"/>
  </r>
  <r>
    <x v="67"/>
    <x v="0"/>
    <x v="1"/>
    <x v="1"/>
    <n v="7"/>
    <n v="50000"/>
    <n v="350000"/>
  </r>
  <r>
    <x v="68"/>
    <x v="3"/>
    <x v="2"/>
    <x v="2"/>
    <n v="14"/>
    <n v="20000"/>
    <n v="280000"/>
  </r>
  <r>
    <x v="69"/>
    <x v="4"/>
    <x v="3"/>
    <x v="3"/>
    <n v="8"/>
    <n v="30000"/>
    <n v="240000"/>
  </r>
  <r>
    <x v="70"/>
    <x v="5"/>
    <x v="4"/>
    <x v="0"/>
    <n v="11"/>
    <n v="70000"/>
    <n v="770000"/>
  </r>
  <r>
    <x v="71"/>
    <x v="0"/>
    <x v="5"/>
    <x v="1"/>
    <n v="5"/>
    <n v="50000"/>
    <n v="250000"/>
  </r>
  <r>
    <x v="72"/>
    <x v="2"/>
    <x v="2"/>
    <x v="2"/>
    <n v="10"/>
    <n v="20000"/>
    <n v="200000"/>
  </r>
  <r>
    <x v="73"/>
    <x v="3"/>
    <x v="3"/>
    <x v="3"/>
    <n v="9"/>
    <n v="30000"/>
    <n v="270000"/>
  </r>
  <r>
    <x v="74"/>
    <x v="4"/>
    <x v="5"/>
    <x v="0"/>
    <n v="10"/>
    <n v="70000"/>
    <n v="700000"/>
  </r>
  <r>
    <x v="75"/>
    <x v="0"/>
    <x v="3"/>
    <x v="3"/>
    <n v="5"/>
    <n v="30000"/>
    <n v="15000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">
  <location ref="A3:B8" firstHeaderRow="1" firstDataRow="1" firstDataCol="1"/>
  <pivotFields count="9">
    <pivotField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>
      <items count="7">
        <item x="0"/>
        <item x="1"/>
        <item x="5"/>
        <item x="2"/>
        <item x="3"/>
        <item x="4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="http://schemas.openxmlformats.org/spreadsheetml/2006/main" name="PivotTable8" cacheId="5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>
  <location ref="A3:H8" firstHeaderRow="1" firstDataRow="2" firstDataCol="1"/>
  <pivotFields count="9">
    <pivotField axis="axisRow" numFmtId="14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axis="axisRow" showAll="0">
      <items count="7">
        <item x="0"/>
        <item x="1"/>
        <item x="5"/>
        <item x="2"/>
        <item x="3"/>
        <item x="4"/>
        <item t="default"/>
      </items>
    </pivotField>
    <pivotField axis="axisCol"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4">
    <field x="8"/>
    <field x="7"/>
    <field x="0"/>
    <field x="1"/>
  </rowFields>
  <rowItems count="4"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s (BDT)" fld="6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>
      <selection activeCell="A3" sqref="A3:B10"/>
    </sheetView>
  </sheetViews>
  <sheetFormatPr defaultRowHeight="15.0" defaultColWidth="10"/>
  <cols>
    <col min="1" max="1" customWidth="1" bestFit="1" width="13.140625" style="0"/>
    <col min="2" max="4" customWidth="1" bestFit="1" width="22.710938" style="0"/>
  </cols>
  <sheetData>
    <row r="3" spans="8:8">
      <c r="A3" s="1" t="s">
        <v>51</v>
      </c>
      <c r="B3" t="s">
        <v>29</v>
      </c>
    </row>
    <row r="4" spans="8:8">
      <c r="A4" s="2" t="s">
        <v>8</v>
      </c>
      <c r="B4">
        <v>5010000.0</v>
      </c>
    </row>
    <row r="5" spans="8:8">
      <c r="A5" s="2" t="s">
        <v>11</v>
      </c>
      <c r="B5">
        <v>4340000.0</v>
      </c>
    </row>
    <row r="6" spans="8:8">
      <c r="A6" s="2" t="s">
        <v>22</v>
      </c>
      <c r="B6">
        <v>5850000.0</v>
      </c>
    </row>
    <row r="7" spans="8:8">
      <c r="A7" s="2" t="s">
        <v>14</v>
      </c>
      <c r="B7">
        <v>4110000.0</v>
      </c>
    </row>
    <row r="8" spans="8:8">
      <c r="A8" s="2" t="s">
        <v>17</v>
      </c>
      <c r="B8">
        <v>4760000.0</v>
      </c>
    </row>
    <row r="9" spans="8:8">
      <c r="A9" s="2" t="s">
        <v>20</v>
      </c>
      <c r="B9">
        <v>4600000.0</v>
      </c>
    </row>
    <row r="10" spans="8:8">
      <c r="A10" s="2" t="s">
        <v>25</v>
      </c>
      <c r="B10">
        <v>2.867E7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8"/>
  <sheetViews>
    <sheetView workbookViewId="0">
      <selection activeCell="L20" sqref="L20"/>
    </sheetView>
  </sheetViews>
  <sheetFormatPr defaultRowHeight="15.0" defaultColWidth="10"/>
  <cols>
    <col min="1" max="1" customWidth="1" bestFit="1" width="13.140625" style="0"/>
    <col min="2" max="4" customWidth="1" bestFit="1" width="22.710938" style="0"/>
  </cols>
  <sheetData>
    <row r="3" spans="8:8">
      <c r="A3" s="1" t="s">
        <v>24</v>
      </c>
      <c r="B3" t="s">
        <v>29</v>
      </c>
    </row>
    <row r="4" spans="8:8">
      <c r="A4" s="2" t="s">
        <v>13</v>
      </c>
      <c r="B4">
        <v>6950000.0</v>
      </c>
    </row>
    <row r="5" spans="8:8">
      <c r="A5" s="2" t="s">
        <v>10</v>
      </c>
      <c r="B5">
        <v>1.225E7</v>
      </c>
    </row>
    <row r="6" spans="8:8">
      <c r="A6" s="2" t="s">
        <v>19</v>
      </c>
      <c r="B6">
        <v>6150000.0</v>
      </c>
    </row>
    <row r="7" spans="8:8">
      <c r="A7" s="2" t="s">
        <v>16</v>
      </c>
      <c r="B7">
        <v>3320000.0</v>
      </c>
    </row>
    <row r="8" spans="8:8">
      <c r="A8" s="2" t="s">
        <v>25</v>
      </c>
      <c r="B8">
        <v>2.867E7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08"/>
  <sheetViews>
    <sheetView workbookViewId="0" topLeftCell="A73">
      <selection activeCell="A3" sqref="A3:D308"/>
    </sheetView>
  </sheetViews>
  <sheetFormatPr defaultRowHeight="15.0" defaultColWidth="10"/>
  <cols>
    <col min="1" max="1" customWidth="1" bestFit="1" width="19.425781" style="0"/>
    <col min="2" max="2" customWidth="1" bestFit="1" width="15.425781" style="0"/>
    <col min="3" max="3" customWidth="1" bestFit="1" width="22.0" style="0"/>
    <col min="4" max="4" customWidth="1" bestFit="1" width="22.710938" style="0"/>
  </cols>
  <sheetData>
    <row r="3" spans="8:8">
      <c r="A3" s="1" t="s">
        <v>24</v>
      </c>
      <c r="B3" t="s">
        <v>27</v>
      </c>
      <c r="C3" t="s">
        <v>28</v>
      </c>
      <c r="D3" t="s">
        <v>29</v>
      </c>
    </row>
    <row r="4" spans="8:8">
      <c r="A4" s="3">
        <v>45296.0</v>
      </c>
      <c r="B4">
        <v>5.0</v>
      </c>
      <c r="C4">
        <v>70000.0</v>
      </c>
      <c r="D4">
        <v>350000.0</v>
      </c>
    </row>
    <row r="5" spans="8:8">
      <c r="A5" s="4" t="s">
        <v>8</v>
      </c>
      <c r="B5">
        <v>5.0</v>
      </c>
      <c r="C5">
        <v>70000.0</v>
      </c>
      <c r="D5">
        <v>350000.0</v>
      </c>
    </row>
    <row r="6" spans="8:8">
      <c r="A6" s="5" t="s">
        <v>9</v>
      </c>
      <c r="B6">
        <v>5.0</v>
      </c>
      <c r="C6">
        <v>70000.0</v>
      </c>
      <c r="D6">
        <v>350000.0</v>
      </c>
    </row>
    <row r="7" spans="8:8">
      <c r="A7" s="6" t="s">
        <v>10</v>
      </c>
      <c r="B7">
        <v>5.0</v>
      </c>
      <c r="C7">
        <v>70000.0</v>
      </c>
      <c r="D7">
        <v>350000.0</v>
      </c>
    </row>
    <row r="8" spans="8:8">
      <c r="A8" s="3">
        <v>45297.0</v>
      </c>
      <c r="B8">
        <v>10.0</v>
      </c>
      <c r="C8">
        <v>50000.0</v>
      </c>
      <c r="D8">
        <v>500000.0</v>
      </c>
    </row>
    <row r="9" spans="8:8">
      <c r="A9" s="4" t="s">
        <v>11</v>
      </c>
      <c r="B9">
        <v>10.0</v>
      </c>
      <c r="C9">
        <v>50000.0</v>
      </c>
      <c r="D9">
        <v>500000.0</v>
      </c>
    </row>
    <row r="10" spans="8:8">
      <c r="A10" s="5" t="s">
        <v>12</v>
      </c>
      <c r="B10">
        <v>10.0</v>
      </c>
      <c r="C10">
        <v>50000.0</v>
      </c>
      <c r="D10">
        <v>500000.0</v>
      </c>
    </row>
    <row r="11" spans="8:8">
      <c r="A11" s="6" t="s">
        <v>13</v>
      </c>
      <c r="B11">
        <v>10.0</v>
      </c>
      <c r="C11">
        <v>50000.0</v>
      </c>
      <c r="D11">
        <v>500000.0</v>
      </c>
    </row>
    <row r="12" spans="8:8">
      <c r="A12" s="3">
        <v>45298.0</v>
      </c>
      <c r="B12">
        <v>7.0</v>
      </c>
      <c r="C12">
        <v>20000.0</v>
      </c>
      <c r="D12">
        <v>140000.0</v>
      </c>
    </row>
    <row r="13" spans="8:8">
      <c r="A13" s="4" t="s">
        <v>14</v>
      </c>
      <c r="B13">
        <v>7.0</v>
      </c>
      <c r="C13">
        <v>20000.0</v>
      </c>
      <c r="D13">
        <v>140000.0</v>
      </c>
    </row>
    <row r="14" spans="8:8">
      <c r="A14" s="5" t="s">
        <v>15</v>
      </c>
      <c r="B14">
        <v>7.0</v>
      </c>
      <c r="C14">
        <v>20000.0</v>
      </c>
      <c r="D14">
        <v>140000.0</v>
      </c>
    </row>
    <row r="15" spans="8:8">
      <c r="A15" s="6" t="s">
        <v>16</v>
      </c>
      <c r="B15">
        <v>7.0</v>
      </c>
      <c r="C15">
        <v>20000.0</v>
      </c>
      <c r="D15">
        <v>140000.0</v>
      </c>
    </row>
    <row r="16" spans="8:8">
      <c r="A16" s="3">
        <v>45299.0</v>
      </c>
      <c r="B16">
        <v>15.0</v>
      </c>
      <c r="C16">
        <v>30000.0</v>
      </c>
      <c r="D16">
        <v>450000.0</v>
      </c>
    </row>
    <row r="17" spans="8:8">
      <c r="A17" s="4" t="s">
        <v>17</v>
      </c>
      <c r="B17">
        <v>15.0</v>
      </c>
      <c r="C17">
        <v>30000.0</v>
      </c>
      <c r="D17">
        <v>450000.0</v>
      </c>
    </row>
    <row r="18" spans="8:8">
      <c r="A18" s="5" t="s">
        <v>18</v>
      </c>
      <c r="B18">
        <v>15.0</v>
      </c>
      <c r="C18">
        <v>30000.0</v>
      </c>
      <c r="D18">
        <v>450000.0</v>
      </c>
    </row>
    <row r="19" spans="8:8">
      <c r="A19" s="6" t="s">
        <v>19</v>
      </c>
      <c r="B19">
        <v>15.0</v>
      </c>
      <c r="C19">
        <v>30000.0</v>
      </c>
      <c r="D19">
        <v>450000.0</v>
      </c>
    </row>
    <row r="20" spans="8:8">
      <c r="A20" s="3">
        <v>45300.0</v>
      </c>
      <c r="B20">
        <v>3.0</v>
      </c>
      <c r="C20">
        <v>70000.0</v>
      </c>
      <c r="D20">
        <v>210000.0</v>
      </c>
    </row>
    <row r="21" spans="8:8">
      <c r="A21" s="4" t="s">
        <v>20</v>
      </c>
      <c r="B21">
        <v>3.0</v>
      </c>
      <c r="C21">
        <v>70000.0</v>
      </c>
      <c r="D21">
        <v>210000.0</v>
      </c>
    </row>
    <row r="22" spans="8:8">
      <c r="A22" s="5" t="s">
        <v>21</v>
      </c>
      <c r="B22">
        <v>3.0</v>
      </c>
      <c r="C22">
        <v>70000.0</v>
      </c>
      <c r="D22">
        <v>210000.0</v>
      </c>
    </row>
    <row r="23" spans="8:8">
      <c r="A23" s="6" t="s">
        <v>10</v>
      </c>
      <c r="B23">
        <v>3.0</v>
      </c>
      <c r="C23">
        <v>70000.0</v>
      </c>
      <c r="D23">
        <v>210000.0</v>
      </c>
    </row>
    <row r="24" spans="8:8">
      <c r="A24" s="3">
        <v>45301.0</v>
      </c>
      <c r="B24">
        <v>6.0</v>
      </c>
      <c r="C24">
        <v>50000.0</v>
      </c>
      <c r="D24">
        <v>300000.0</v>
      </c>
    </row>
    <row r="25" spans="8:8">
      <c r="A25" s="4" t="s">
        <v>22</v>
      </c>
      <c r="B25">
        <v>6.0</v>
      </c>
      <c r="C25">
        <v>50000.0</v>
      </c>
      <c r="D25">
        <v>300000.0</v>
      </c>
    </row>
    <row r="26" spans="8:8">
      <c r="A26" s="5" t="s">
        <v>23</v>
      </c>
      <c r="B26">
        <v>6.0</v>
      </c>
      <c r="C26">
        <v>50000.0</v>
      </c>
      <c r="D26">
        <v>300000.0</v>
      </c>
    </row>
    <row r="27" spans="8:8">
      <c r="A27" s="6" t="s">
        <v>13</v>
      </c>
      <c r="B27">
        <v>6.0</v>
      </c>
      <c r="C27">
        <v>50000.0</v>
      </c>
      <c r="D27">
        <v>300000.0</v>
      </c>
    </row>
    <row r="28" spans="8:8">
      <c r="A28" s="3">
        <v>45302.0</v>
      </c>
      <c r="B28">
        <v>4.0</v>
      </c>
      <c r="C28">
        <v>20000.0</v>
      </c>
      <c r="D28">
        <v>80000.0</v>
      </c>
    </row>
    <row r="29" spans="8:8">
      <c r="A29" s="4" t="s">
        <v>11</v>
      </c>
      <c r="B29">
        <v>4.0</v>
      </c>
      <c r="C29">
        <v>20000.0</v>
      </c>
      <c r="D29">
        <v>80000.0</v>
      </c>
    </row>
    <row r="30" spans="8:8">
      <c r="A30" s="5" t="s">
        <v>15</v>
      </c>
      <c r="B30">
        <v>4.0</v>
      </c>
      <c r="C30">
        <v>20000.0</v>
      </c>
      <c r="D30">
        <v>80000.0</v>
      </c>
    </row>
    <row r="31" spans="8:8">
      <c r="A31" s="6" t="s">
        <v>16</v>
      </c>
      <c r="B31">
        <v>4.0</v>
      </c>
      <c r="C31">
        <v>20000.0</v>
      </c>
      <c r="D31">
        <v>80000.0</v>
      </c>
    </row>
    <row r="32" spans="8:8">
      <c r="A32" s="3">
        <v>45303.0</v>
      </c>
      <c r="B32">
        <v>10.0</v>
      </c>
      <c r="C32">
        <v>30000.0</v>
      </c>
      <c r="D32">
        <v>300000.0</v>
      </c>
    </row>
    <row r="33" spans="8:8">
      <c r="A33" s="4" t="s">
        <v>14</v>
      </c>
      <c r="B33">
        <v>10.0</v>
      </c>
      <c r="C33">
        <v>30000.0</v>
      </c>
      <c r="D33">
        <v>300000.0</v>
      </c>
    </row>
    <row r="34" spans="8:8">
      <c r="A34" s="5" t="s">
        <v>18</v>
      </c>
      <c r="B34">
        <v>10.0</v>
      </c>
      <c r="C34">
        <v>30000.0</v>
      </c>
      <c r="D34">
        <v>300000.0</v>
      </c>
    </row>
    <row r="35" spans="8:8">
      <c r="A35" s="6" t="s">
        <v>19</v>
      </c>
      <c r="B35">
        <v>10.0</v>
      </c>
      <c r="C35">
        <v>30000.0</v>
      </c>
      <c r="D35">
        <v>300000.0</v>
      </c>
    </row>
    <row r="36" spans="8:8">
      <c r="A36" s="3">
        <v>45304.0</v>
      </c>
      <c r="B36">
        <v>8.0</v>
      </c>
      <c r="C36">
        <v>70000.0</v>
      </c>
      <c r="D36">
        <v>560000.0</v>
      </c>
    </row>
    <row r="37" spans="8:8">
      <c r="A37" s="4" t="s">
        <v>8</v>
      </c>
      <c r="B37">
        <v>8.0</v>
      </c>
      <c r="C37">
        <v>70000.0</v>
      </c>
      <c r="D37">
        <v>560000.0</v>
      </c>
    </row>
    <row r="38" spans="8:8">
      <c r="A38" s="5" t="s">
        <v>9</v>
      </c>
      <c r="B38">
        <v>8.0</v>
      </c>
      <c r="C38">
        <v>70000.0</v>
      </c>
      <c r="D38">
        <v>560000.0</v>
      </c>
    </row>
    <row r="39" spans="8:8">
      <c r="A39" s="6" t="s">
        <v>10</v>
      </c>
      <c r="B39">
        <v>8.0</v>
      </c>
      <c r="C39">
        <v>70000.0</v>
      </c>
      <c r="D39">
        <v>560000.0</v>
      </c>
    </row>
    <row r="40" spans="8:8">
      <c r="A40" s="3">
        <v>45305.0</v>
      </c>
      <c r="B40">
        <v>12.0</v>
      </c>
      <c r="C40">
        <v>50000.0</v>
      </c>
      <c r="D40">
        <v>600000.0</v>
      </c>
    </row>
    <row r="41" spans="8:8">
      <c r="A41" s="4" t="s">
        <v>20</v>
      </c>
      <c r="B41">
        <v>12.0</v>
      </c>
      <c r="C41">
        <v>50000.0</v>
      </c>
      <c r="D41">
        <v>600000.0</v>
      </c>
    </row>
    <row r="42" spans="8:8">
      <c r="A42" s="5" t="s">
        <v>9</v>
      </c>
      <c r="B42">
        <v>12.0</v>
      </c>
      <c r="C42">
        <v>50000.0</v>
      </c>
      <c r="D42">
        <v>600000.0</v>
      </c>
    </row>
    <row r="43" spans="8:8">
      <c r="A43" s="6" t="s">
        <v>13</v>
      </c>
      <c r="B43">
        <v>12.0</v>
      </c>
      <c r="C43">
        <v>50000.0</v>
      </c>
      <c r="D43">
        <v>600000.0</v>
      </c>
    </row>
    <row r="44" spans="8:8">
      <c r="A44" s="3">
        <v>45306.0</v>
      </c>
      <c r="B44">
        <v>9.0</v>
      </c>
      <c r="C44">
        <v>20000.0</v>
      </c>
      <c r="D44">
        <v>180000.0</v>
      </c>
    </row>
    <row r="45" spans="8:8">
      <c r="A45" s="4" t="s">
        <v>22</v>
      </c>
      <c r="B45">
        <v>9.0</v>
      </c>
      <c r="C45">
        <v>20000.0</v>
      </c>
      <c r="D45">
        <v>180000.0</v>
      </c>
    </row>
    <row r="46" spans="8:8">
      <c r="A46" s="5" t="s">
        <v>12</v>
      </c>
      <c r="B46">
        <v>9.0</v>
      </c>
      <c r="C46">
        <v>20000.0</v>
      </c>
      <c r="D46">
        <v>180000.0</v>
      </c>
    </row>
    <row r="47" spans="8:8">
      <c r="A47" s="6" t="s">
        <v>16</v>
      </c>
      <c r="B47">
        <v>9.0</v>
      </c>
      <c r="C47">
        <v>20000.0</v>
      </c>
      <c r="D47">
        <v>180000.0</v>
      </c>
    </row>
    <row r="48" spans="8:8">
      <c r="A48" s="3">
        <v>45307.0</v>
      </c>
      <c r="B48">
        <v>5.0</v>
      </c>
      <c r="C48">
        <v>30000.0</v>
      </c>
      <c r="D48">
        <v>150000.0</v>
      </c>
    </row>
    <row r="49" spans="8:8">
      <c r="A49" s="4" t="s">
        <v>11</v>
      </c>
      <c r="B49">
        <v>5.0</v>
      </c>
      <c r="C49">
        <v>30000.0</v>
      </c>
      <c r="D49">
        <v>150000.0</v>
      </c>
    </row>
    <row r="50" spans="8:8">
      <c r="A50" s="5" t="s">
        <v>15</v>
      </c>
      <c r="B50">
        <v>5.0</v>
      </c>
      <c r="C50">
        <v>30000.0</v>
      </c>
      <c r="D50">
        <v>150000.0</v>
      </c>
    </row>
    <row r="51" spans="8:8">
      <c r="A51" s="6" t="s">
        <v>19</v>
      </c>
      <c r="B51">
        <v>5.0</v>
      </c>
      <c r="C51">
        <v>30000.0</v>
      </c>
      <c r="D51">
        <v>150000.0</v>
      </c>
    </row>
    <row r="52" spans="8:8">
      <c r="A52" s="3">
        <v>45308.0</v>
      </c>
      <c r="B52">
        <v>11.0</v>
      </c>
      <c r="C52">
        <v>70000.0</v>
      </c>
      <c r="D52">
        <v>770000.0</v>
      </c>
    </row>
    <row r="53" spans="8:8">
      <c r="A53" s="4" t="s">
        <v>14</v>
      </c>
      <c r="B53">
        <v>11.0</v>
      </c>
      <c r="C53">
        <v>70000.0</v>
      </c>
      <c r="D53">
        <v>770000.0</v>
      </c>
    </row>
    <row r="54" spans="8:8">
      <c r="A54" s="5" t="s">
        <v>18</v>
      </c>
      <c r="B54">
        <v>11.0</v>
      </c>
      <c r="C54">
        <v>70000.0</v>
      </c>
      <c r="D54">
        <v>770000.0</v>
      </c>
    </row>
    <row r="55" spans="8:8">
      <c r="A55" s="6" t="s">
        <v>10</v>
      </c>
      <c r="B55">
        <v>11.0</v>
      </c>
      <c r="C55">
        <v>70000.0</v>
      </c>
      <c r="D55">
        <v>770000.0</v>
      </c>
    </row>
    <row r="56" spans="8:8">
      <c r="A56" s="3">
        <v>45309.0</v>
      </c>
      <c r="B56">
        <v>7.0</v>
      </c>
      <c r="C56">
        <v>50000.0</v>
      </c>
      <c r="D56">
        <v>350000.0</v>
      </c>
    </row>
    <row r="57" spans="8:8">
      <c r="A57" s="4" t="s">
        <v>17</v>
      </c>
      <c r="B57">
        <v>7.0</v>
      </c>
      <c r="C57">
        <v>50000.0</v>
      </c>
      <c r="D57">
        <v>350000.0</v>
      </c>
    </row>
    <row r="58" spans="8:8">
      <c r="A58" s="5" t="s">
        <v>21</v>
      </c>
      <c r="B58">
        <v>7.0</v>
      </c>
      <c r="C58">
        <v>50000.0</v>
      </c>
      <c r="D58">
        <v>350000.0</v>
      </c>
    </row>
    <row r="59" spans="8:8">
      <c r="A59" s="6" t="s">
        <v>13</v>
      </c>
      <c r="B59">
        <v>7.0</v>
      </c>
      <c r="C59">
        <v>50000.0</v>
      </c>
      <c r="D59">
        <v>350000.0</v>
      </c>
    </row>
    <row r="60" spans="8:8">
      <c r="A60" s="3">
        <v>45310.0</v>
      </c>
      <c r="B60">
        <v>6.0</v>
      </c>
      <c r="C60">
        <v>20000.0</v>
      </c>
      <c r="D60">
        <v>120000.0</v>
      </c>
    </row>
    <row r="61" spans="8:8">
      <c r="A61" s="4" t="s">
        <v>20</v>
      </c>
      <c r="B61">
        <v>6.0</v>
      </c>
      <c r="C61">
        <v>20000.0</v>
      </c>
      <c r="D61">
        <v>120000.0</v>
      </c>
    </row>
    <row r="62" spans="8:8">
      <c r="A62" s="5" t="s">
        <v>23</v>
      </c>
      <c r="B62">
        <v>6.0</v>
      </c>
      <c r="C62">
        <v>20000.0</v>
      </c>
      <c r="D62">
        <v>120000.0</v>
      </c>
    </row>
    <row r="63" spans="8:8">
      <c r="A63" s="6" t="s">
        <v>16</v>
      </c>
      <c r="B63">
        <v>6.0</v>
      </c>
      <c r="C63">
        <v>20000.0</v>
      </c>
      <c r="D63">
        <v>120000.0</v>
      </c>
    </row>
    <row r="64" spans="8:8">
      <c r="A64" s="3">
        <v>45311.0</v>
      </c>
      <c r="B64">
        <v>13.0</v>
      </c>
      <c r="C64">
        <v>30000.0</v>
      </c>
      <c r="D64">
        <v>390000.0</v>
      </c>
    </row>
    <row r="65" spans="8:8">
      <c r="A65" s="4" t="s">
        <v>22</v>
      </c>
      <c r="B65">
        <v>13.0</v>
      </c>
      <c r="C65">
        <v>30000.0</v>
      </c>
      <c r="D65">
        <v>390000.0</v>
      </c>
    </row>
    <row r="66" spans="8:8">
      <c r="A66" s="5" t="s">
        <v>15</v>
      </c>
      <c r="B66">
        <v>13.0</v>
      </c>
      <c r="C66">
        <v>30000.0</v>
      </c>
      <c r="D66">
        <v>390000.0</v>
      </c>
    </row>
    <row r="67" spans="8:8">
      <c r="A67" s="6" t="s">
        <v>19</v>
      </c>
      <c r="B67">
        <v>13.0</v>
      </c>
      <c r="C67">
        <v>30000.0</v>
      </c>
      <c r="D67">
        <v>390000.0</v>
      </c>
    </row>
    <row r="68" spans="8:8">
      <c r="A68" s="3">
        <v>45312.0</v>
      </c>
      <c r="B68">
        <v>9.0</v>
      </c>
      <c r="C68">
        <v>70000.0</v>
      </c>
      <c r="D68">
        <v>630000.0</v>
      </c>
    </row>
    <row r="69" spans="8:8">
      <c r="A69" s="4" t="s">
        <v>8</v>
      </c>
      <c r="B69">
        <v>9.0</v>
      </c>
      <c r="C69">
        <v>70000.0</v>
      </c>
      <c r="D69">
        <v>630000.0</v>
      </c>
    </row>
    <row r="70" spans="8:8">
      <c r="A70" s="5" t="s">
        <v>18</v>
      </c>
      <c r="B70">
        <v>9.0</v>
      </c>
      <c r="C70">
        <v>70000.0</v>
      </c>
      <c r="D70">
        <v>630000.0</v>
      </c>
    </row>
    <row r="71" spans="8:8">
      <c r="A71" s="6" t="s">
        <v>10</v>
      </c>
      <c r="B71">
        <v>9.0</v>
      </c>
      <c r="C71">
        <v>70000.0</v>
      </c>
      <c r="D71">
        <v>630000.0</v>
      </c>
    </row>
    <row r="72" spans="8:8">
      <c r="A72" s="3">
        <v>45313.0</v>
      </c>
      <c r="B72">
        <v>8.0</v>
      </c>
      <c r="C72">
        <v>50000.0</v>
      </c>
      <c r="D72">
        <v>400000.0</v>
      </c>
    </row>
    <row r="73" spans="8:8">
      <c r="A73" s="4" t="s">
        <v>14</v>
      </c>
      <c r="B73">
        <v>8.0</v>
      </c>
      <c r="C73">
        <v>50000.0</v>
      </c>
      <c r="D73">
        <v>400000.0</v>
      </c>
    </row>
    <row r="74" spans="8:8">
      <c r="A74" s="5" t="s">
        <v>21</v>
      </c>
      <c r="B74">
        <v>8.0</v>
      </c>
      <c r="C74">
        <v>50000.0</v>
      </c>
      <c r="D74">
        <v>400000.0</v>
      </c>
    </row>
    <row r="75" spans="8:8">
      <c r="A75" s="6" t="s">
        <v>13</v>
      </c>
      <c r="B75">
        <v>8.0</v>
      </c>
      <c r="C75">
        <v>50000.0</v>
      </c>
      <c r="D75">
        <v>400000.0</v>
      </c>
    </row>
    <row r="76" spans="8:8">
      <c r="A76" s="3">
        <v>45314.0</v>
      </c>
      <c r="B76">
        <v>14.0</v>
      </c>
      <c r="C76">
        <v>20000.0</v>
      </c>
      <c r="D76">
        <v>280000.0</v>
      </c>
    </row>
    <row r="77" spans="8:8">
      <c r="A77" s="4" t="s">
        <v>17</v>
      </c>
      <c r="B77">
        <v>14.0</v>
      </c>
      <c r="C77">
        <v>20000.0</v>
      </c>
      <c r="D77">
        <v>280000.0</v>
      </c>
    </row>
    <row r="78" spans="8:8">
      <c r="A78" s="5" t="s">
        <v>23</v>
      </c>
      <c r="B78">
        <v>14.0</v>
      </c>
      <c r="C78">
        <v>20000.0</v>
      </c>
      <c r="D78">
        <v>280000.0</v>
      </c>
    </row>
    <row r="79" spans="8:8">
      <c r="A79" s="6" t="s">
        <v>16</v>
      </c>
      <c r="B79">
        <v>14.0</v>
      </c>
      <c r="C79">
        <v>20000.0</v>
      </c>
      <c r="D79">
        <v>280000.0</v>
      </c>
    </row>
    <row r="80" spans="8:8">
      <c r="A80" s="3">
        <v>45315.0</v>
      </c>
      <c r="B80">
        <v>7.0</v>
      </c>
      <c r="C80">
        <v>30000.0</v>
      </c>
      <c r="D80">
        <v>210000.0</v>
      </c>
    </row>
    <row r="81" spans="8:8">
      <c r="A81" s="4" t="s">
        <v>20</v>
      </c>
      <c r="B81">
        <v>7.0</v>
      </c>
      <c r="C81">
        <v>30000.0</v>
      </c>
      <c r="D81">
        <v>210000.0</v>
      </c>
    </row>
    <row r="82" spans="8:8">
      <c r="A82" s="5" t="s">
        <v>15</v>
      </c>
      <c r="B82">
        <v>7.0</v>
      </c>
      <c r="C82">
        <v>30000.0</v>
      </c>
      <c r="D82">
        <v>210000.0</v>
      </c>
    </row>
    <row r="83" spans="8:8">
      <c r="A83" s="6" t="s">
        <v>19</v>
      </c>
      <c r="B83">
        <v>7.0</v>
      </c>
      <c r="C83">
        <v>30000.0</v>
      </c>
      <c r="D83">
        <v>210000.0</v>
      </c>
    </row>
    <row r="84" spans="8:8">
      <c r="A84" s="3">
        <v>45316.0</v>
      </c>
      <c r="B84">
        <v>10.0</v>
      </c>
      <c r="C84">
        <v>70000.0</v>
      </c>
      <c r="D84">
        <v>700000.0</v>
      </c>
    </row>
    <row r="85" spans="8:8">
      <c r="A85" s="4" t="s">
        <v>22</v>
      </c>
      <c r="B85">
        <v>10.0</v>
      </c>
      <c r="C85">
        <v>70000.0</v>
      </c>
      <c r="D85">
        <v>700000.0</v>
      </c>
    </row>
    <row r="86" spans="8:8">
      <c r="A86" s="5" t="s">
        <v>18</v>
      </c>
      <c r="B86">
        <v>10.0</v>
      </c>
      <c r="C86">
        <v>70000.0</v>
      </c>
      <c r="D86">
        <v>700000.0</v>
      </c>
    </row>
    <row r="87" spans="8:8">
      <c r="A87" s="6" t="s">
        <v>10</v>
      </c>
      <c r="B87">
        <v>10.0</v>
      </c>
      <c r="C87">
        <v>70000.0</v>
      </c>
      <c r="D87">
        <v>700000.0</v>
      </c>
    </row>
    <row r="88" spans="8:8">
      <c r="A88" s="3">
        <v>45317.0</v>
      </c>
      <c r="B88">
        <v>5.0</v>
      </c>
      <c r="C88">
        <v>50000.0</v>
      </c>
      <c r="D88">
        <v>250000.0</v>
      </c>
    </row>
    <row r="89" spans="8:8">
      <c r="A89" s="4" t="s">
        <v>11</v>
      </c>
      <c r="B89">
        <v>5.0</v>
      </c>
      <c r="C89">
        <v>50000.0</v>
      </c>
      <c r="D89">
        <v>250000.0</v>
      </c>
    </row>
    <row r="90" spans="8:8">
      <c r="A90" s="5" t="s">
        <v>9</v>
      </c>
      <c r="B90">
        <v>5.0</v>
      </c>
      <c r="C90">
        <v>50000.0</v>
      </c>
      <c r="D90">
        <v>250000.0</v>
      </c>
    </row>
    <row r="91" spans="8:8">
      <c r="A91" s="6" t="s">
        <v>13</v>
      </c>
      <c r="B91">
        <v>5.0</v>
      </c>
      <c r="C91">
        <v>50000.0</v>
      </c>
      <c r="D91">
        <v>250000.0</v>
      </c>
    </row>
    <row r="92" spans="8:8">
      <c r="A92" s="3">
        <v>45318.0</v>
      </c>
      <c r="B92">
        <v>8.0</v>
      </c>
      <c r="C92">
        <v>20000.0</v>
      </c>
      <c r="D92">
        <v>160000.0</v>
      </c>
    </row>
    <row r="93" spans="8:8">
      <c r="A93" s="4" t="s">
        <v>8</v>
      </c>
      <c r="B93">
        <v>8.0</v>
      </c>
      <c r="C93">
        <v>20000.0</v>
      </c>
      <c r="D93">
        <v>160000.0</v>
      </c>
    </row>
    <row r="94" spans="8:8">
      <c r="A94" s="5" t="s">
        <v>12</v>
      </c>
      <c r="B94">
        <v>8.0</v>
      </c>
      <c r="C94">
        <v>20000.0</v>
      </c>
      <c r="D94">
        <v>160000.0</v>
      </c>
    </row>
    <row r="95" spans="8:8">
      <c r="A95" s="6" t="s">
        <v>16</v>
      </c>
      <c r="B95">
        <v>8.0</v>
      </c>
      <c r="C95">
        <v>20000.0</v>
      </c>
      <c r="D95">
        <v>160000.0</v>
      </c>
    </row>
    <row r="96" spans="8:8">
      <c r="A96" s="3">
        <v>45319.0</v>
      </c>
      <c r="B96">
        <v>6.0</v>
      </c>
      <c r="C96">
        <v>30000.0</v>
      </c>
      <c r="D96">
        <v>180000.0</v>
      </c>
    </row>
    <row r="97" spans="8:8">
      <c r="A97" s="4" t="s">
        <v>17</v>
      </c>
      <c r="B97">
        <v>6.0</v>
      </c>
      <c r="C97">
        <v>30000.0</v>
      </c>
      <c r="D97">
        <v>180000.0</v>
      </c>
    </row>
    <row r="98" spans="8:8">
      <c r="A98" s="5" t="s">
        <v>15</v>
      </c>
      <c r="B98">
        <v>6.0</v>
      </c>
      <c r="C98">
        <v>30000.0</v>
      </c>
      <c r="D98">
        <v>180000.0</v>
      </c>
    </row>
    <row r="99" spans="8:8">
      <c r="A99" s="6" t="s">
        <v>19</v>
      </c>
      <c r="B99">
        <v>6.0</v>
      </c>
      <c r="C99">
        <v>30000.0</v>
      </c>
      <c r="D99">
        <v>180000.0</v>
      </c>
    </row>
    <row r="100" spans="8:8">
      <c r="A100" s="3">
        <v>45320.0</v>
      </c>
      <c r="B100">
        <v>7.0</v>
      </c>
      <c r="C100">
        <v>70000.0</v>
      </c>
      <c r="D100">
        <v>490000.0</v>
      </c>
    </row>
    <row r="101" spans="8:8">
      <c r="A101" s="4" t="s">
        <v>20</v>
      </c>
      <c r="B101">
        <v>7.0</v>
      </c>
      <c r="C101">
        <v>70000.0</v>
      </c>
      <c r="D101">
        <v>490000.0</v>
      </c>
    </row>
    <row r="102" spans="8:8">
      <c r="A102" s="5" t="s">
        <v>18</v>
      </c>
      <c r="B102">
        <v>7.0</v>
      </c>
      <c r="C102">
        <v>70000.0</v>
      </c>
      <c r="D102">
        <v>490000.0</v>
      </c>
    </row>
    <row r="103" spans="8:8">
      <c r="A103" s="6" t="s">
        <v>10</v>
      </c>
      <c r="B103">
        <v>7.0</v>
      </c>
      <c r="C103">
        <v>70000.0</v>
      </c>
      <c r="D103">
        <v>490000.0</v>
      </c>
    </row>
    <row r="104" spans="8:8">
      <c r="A104" s="3">
        <v>45323.0</v>
      </c>
      <c r="B104">
        <v>8.0</v>
      </c>
      <c r="C104">
        <v>70000.0</v>
      </c>
      <c r="D104">
        <v>560000.0</v>
      </c>
    </row>
    <row r="105" spans="8:8">
      <c r="A105" s="4" t="s">
        <v>22</v>
      </c>
      <c r="B105">
        <v>8.0</v>
      </c>
      <c r="C105">
        <v>70000.0</v>
      </c>
      <c r="D105">
        <v>560000.0</v>
      </c>
    </row>
    <row r="106" spans="8:8">
      <c r="A106" s="5" t="s">
        <v>21</v>
      </c>
      <c r="B106">
        <v>8.0</v>
      </c>
      <c r="C106">
        <v>70000.0</v>
      </c>
      <c r="D106">
        <v>560000.0</v>
      </c>
    </row>
    <row r="107" spans="8:8">
      <c r="A107" s="6" t="s">
        <v>10</v>
      </c>
      <c r="B107">
        <v>8.0</v>
      </c>
      <c r="C107">
        <v>70000.0</v>
      </c>
      <c r="D107">
        <v>560000.0</v>
      </c>
    </row>
    <row r="108" spans="8:8">
      <c r="A108" s="3">
        <v>45324.0</v>
      </c>
      <c r="B108">
        <v>6.0</v>
      </c>
      <c r="C108">
        <v>50000.0</v>
      </c>
      <c r="D108">
        <v>300000.0</v>
      </c>
    </row>
    <row r="109" spans="8:8">
      <c r="A109" s="4" t="s">
        <v>11</v>
      </c>
      <c r="B109">
        <v>6.0</v>
      </c>
      <c r="C109">
        <v>50000.0</v>
      </c>
      <c r="D109">
        <v>300000.0</v>
      </c>
    </row>
    <row r="110" spans="8:8">
      <c r="A110" s="5" t="s">
        <v>23</v>
      </c>
      <c r="B110">
        <v>6.0</v>
      </c>
      <c r="C110">
        <v>50000.0</v>
      </c>
      <c r="D110">
        <v>300000.0</v>
      </c>
    </row>
    <row r="111" spans="8:8">
      <c r="A111" s="6" t="s">
        <v>13</v>
      </c>
      <c r="B111">
        <v>6.0</v>
      </c>
      <c r="C111">
        <v>50000.0</v>
      </c>
      <c r="D111">
        <v>300000.0</v>
      </c>
    </row>
    <row r="112" spans="8:8">
      <c r="A112" s="3">
        <v>45325.0</v>
      </c>
      <c r="B112">
        <v>10.0</v>
      </c>
      <c r="C112">
        <v>20000.0</v>
      </c>
      <c r="D112">
        <v>200000.0</v>
      </c>
    </row>
    <row r="113" spans="8:8">
      <c r="A113" s="4" t="s">
        <v>14</v>
      </c>
      <c r="B113">
        <v>10.0</v>
      </c>
      <c r="C113">
        <v>20000.0</v>
      </c>
      <c r="D113">
        <v>200000.0</v>
      </c>
    </row>
    <row r="114" spans="8:8">
      <c r="A114" s="5" t="s">
        <v>15</v>
      </c>
      <c r="B114">
        <v>10.0</v>
      </c>
      <c r="C114">
        <v>20000.0</v>
      </c>
      <c r="D114">
        <v>200000.0</v>
      </c>
    </row>
    <row r="115" spans="8:8">
      <c r="A115" s="6" t="s">
        <v>16</v>
      </c>
      <c r="B115">
        <v>10.0</v>
      </c>
      <c r="C115">
        <v>20000.0</v>
      </c>
      <c r="D115">
        <v>200000.0</v>
      </c>
    </row>
    <row r="116" spans="8:8">
      <c r="A116" s="3">
        <v>45326.0</v>
      </c>
      <c r="B116">
        <v>20.0</v>
      </c>
      <c r="C116">
        <v>30000.0</v>
      </c>
      <c r="D116">
        <v>600000.0</v>
      </c>
    </row>
    <row r="117" spans="8:8">
      <c r="A117" s="4" t="s">
        <v>17</v>
      </c>
      <c r="B117">
        <v>20.0</v>
      </c>
      <c r="C117">
        <v>30000.0</v>
      </c>
      <c r="D117">
        <v>600000.0</v>
      </c>
    </row>
    <row r="118" spans="8:8">
      <c r="A118" s="5" t="s">
        <v>9</v>
      </c>
      <c r="B118">
        <v>20.0</v>
      </c>
      <c r="C118">
        <v>30000.0</v>
      </c>
      <c r="D118">
        <v>600000.0</v>
      </c>
    </row>
    <row r="119" spans="8:8">
      <c r="A119" s="6" t="s">
        <v>19</v>
      </c>
      <c r="B119">
        <v>20.0</v>
      </c>
      <c r="C119">
        <v>30000.0</v>
      </c>
      <c r="D119">
        <v>600000.0</v>
      </c>
    </row>
    <row r="120" spans="8:8">
      <c r="A120" s="3">
        <v>45327.0</v>
      </c>
      <c r="B120">
        <v>4.0</v>
      </c>
      <c r="C120">
        <v>70000.0</v>
      </c>
      <c r="D120">
        <v>280000.0</v>
      </c>
    </row>
    <row r="121" spans="8:8">
      <c r="A121" s="4" t="s">
        <v>8</v>
      </c>
      <c r="B121">
        <v>4.0</v>
      </c>
      <c r="C121">
        <v>70000.0</v>
      </c>
      <c r="D121">
        <v>280000.0</v>
      </c>
    </row>
    <row r="122" spans="8:8">
      <c r="A122" s="5" t="s">
        <v>21</v>
      </c>
      <c r="B122">
        <v>4.0</v>
      </c>
      <c r="C122">
        <v>70000.0</v>
      </c>
      <c r="D122">
        <v>280000.0</v>
      </c>
    </row>
    <row r="123" spans="8:8">
      <c r="A123" s="6" t="s">
        <v>10</v>
      </c>
      <c r="B123">
        <v>4.0</v>
      </c>
      <c r="C123">
        <v>70000.0</v>
      </c>
      <c r="D123">
        <v>280000.0</v>
      </c>
    </row>
    <row r="124" spans="8:8">
      <c r="A124" s="3">
        <v>45328.0</v>
      </c>
      <c r="B124">
        <v>9.0</v>
      </c>
      <c r="C124">
        <v>50000.0</v>
      </c>
      <c r="D124">
        <v>450000.0</v>
      </c>
    </row>
    <row r="125" spans="8:8">
      <c r="A125" s="4" t="s">
        <v>22</v>
      </c>
      <c r="B125">
        <v>9.0</v>
      </c>
      <c r="C125">
        <v>50000.0</v>
      </c>
      <c r="D125">
        <v>450000.0</v>
      </c>
    </row>
    <row r="126" spans="8:8">
      <c r="A126" s="5" t="s">
        <v>23</v>
      </c>
      <c r="B126">
        <v>9.0</v>
      </c>
      <c r="C126">
        <v>50000.0</v>
      </c>
      <c r="D126">
        <v>450000.0</v>
      </c>
    </row>
    <row r="127" spans="8:8">
      <c r="A127" s="6" t="s">
        <v>13</v>
      </c>
      <c r="B127">
        <v>9.0</v>
      </c>
      <c r="C127">
        <v>50000.0</v>
      </c>
      <c r="D127">
        <v>450000.0</v>
      </c>
    </row>
    <row r="128" spans="8:8">
      <c r="A128" s="3">
        <v>45329.0</v>
      </c>
      <c r="B128">
        <v>5.0</v>
      </c>
      <c r="C128">
        <v>20000.0</v>
      </c>
      <c r="D128">
        <v>100000.0</v>
      </c>
    </row>
    <row r="129" spans="8:8">
      <c r="A129" s="4" t="s">
        <v>11</v>
      </c>
      <c r="B129">
        <v>5.0</v>
      </c>
      <c r="C129">
        <v>20000.0</v>
      </c>
      <c r="D129">
        <v>100000.0</v>
      </c>
    </row>
    <row r="130" spans="8:8">
      <c r="A130" s="5" t="s">
        <v>21</v>
      </c>
      <c r="B130">
        <v>5.0</v>
      </c>
      <c r="C130">
        <v>20000.0</v>
      </c>
      <c r="D130">
        <v>100000.0</v>
      </c>
    </row>
    <row r="131" spans="8:8">
      <c r="A131" s="6" t="s">
        <v>16</v>
      </c>
      <c r="B131">
        <v>5.0</v>
      </c>
      <c r="C131">
        <v>20000.0</v>
      </c>
      <c r="D131">
        <v>100000.0</v>
      </c>
    </row>
    <row r="132" spans="8:8">
      <c r="A132" s="3">
        <v>45330.0</v>
      </c>
      <c r="B132">
        <v>15.0</v>
      </c>
      <c r="C132">
        <v>30000.0</v>
      </c>
      <c r="D132">
        <v>450000.0</v>
      </c>
    </row>
    <row r="133" spans="8:8">
      <c r="A133" s="4" t="s">
        <v>8</v>
      </c>
      <c r="B133">
        <v>15.0</v>
      </c>
      <c r="C133">
        <v>30000.0</v>
      </c>
      <c r="D133">
        <v>450000.0</v>
      </c>
    </row>
    <row r="134" spans="8:8">
      <c r="A134" s="5" t="s">
        <v>23</v>
      </c>
      <c r="B134">
        <v>15.0</v>
      </c>
      <c r="C134">
        <v>30000.0</v>
      </c>
      <c r="D134">
        <v>450000.0</v>
      </c>
    </row>
    <row r="135" spans="8:8">
      <c r="A135" s="6" t="s">
        <v>19</v>
      </c>
      <c r="B135">
        <v>15.0</v>
      </c>
      <c r="C135">
        <v>30000.0</v>
      </c>
      <c r="D135">
        <v>450000.0</v>
      </c>
    </row>
    <row r="136" spans="8:8">
      <c r="A136" s="3">
        <v>45331.0</v>
      </c>
      <c r="B136">
        <v>7.0</v>
      </c>
      <c r="C136">
        <v>70000.0</v>
      </c>
      <c r="D136">
        <v>490000.0</v>
      </c>
    </row>
    <row r="137" spans="8:8">
      <c r="A137" s="4" t="s">
        <v>17</v>
      </c>
      <c r="B137">
        <v>7.0</v>
      </c>
      <c r="C137">
        <v>70000.0</v>
      </c>
      <c r="D137">
        <v>490000.0</v>
      </c>
    </row>
    <row r="138" spans="8:8">
      <c r="A138" s="5" t="s">
        <v>15</v>
      </c>
      <c r="B138">
        <v>7.0</v>
      </c>
      <c r="C138">
        <v>70000.0</v>
      </c>
      <c r="D138">
        <v>490000.0</v>
      </c>
    </row>
    <row r="139" spans="8:8">
      <c r="A139" s="6" t="s">
        <v>10</v>
      </c>
      <c r="B139">
        <v>7.0</v>
      </c>
      <c r="C139">
        <v>70000.0</v>
      </c>
      <c r="D139">
        <v>490000.0</v>
      </c>
    </row>
    <row r="140" spans="8:8">
      <c r="A140" s="3">
        <v>45332.0</v>
      </c>
      <c r="B140">
        <v>11.0</v>
      </c>
      <c r="C140">
        <v>50000.0</v>
      </c>
      <c r="D140">
        <v>550000.0</v>
      </c>
    </row>
    <row r="141" spans="8:8">
      <c r="A141" s="4" t="s">
        <v>20</v>
      </c>
      <c r="B141">
        <v>11.0</v>
      </c>
      <c r="C141">
        <v>50000.0</v>
      </c>
      <c r="D141">
        <v>550000.0</v>
      </c>
    </row>
    <row r="142" spans="8:8">
      <c r="A142" s="5" t="s">
        <v>18</v>
      </c>
      <c r="B142">
        <v>11.0</v>
      </c>
      <c r="C142">
        <v>50000.0</v>
      </c>
      <c r="D142">
        <v>550000.0</v>
      </c>
    </row>
    <row r="143" spans="8:8">
      <c r="A143" s="6" t="s">
        <v>13</v>
      </c>
      <c r="B143">
        <v>11.0</v>
      </c>
      <c r="C143">
        <v>50000.0</v>
      </c>
      <c r="D143">
        <v>550000.0</v>
      </c>
    </row>
    <row r="144" spans="8:8">
      <c r="A144" s="3">
        <v>45333.0</v>
      </c>
      <c r="B144">
        <v>12.0</v>
      </c>
      <c r="C144">
        <v>20000.0</v>
      </c>
      <c r="D144">
        <v>240000.0</v>
      </c>
    </row>
    <row r="145" spans="8:8">
      <c r="A145" s="4" t="s">
        <v>22</v>
      </c>
      <c r="B145">
        <v>12.0</v>
      </c>
      <c r="C145">
        <v>20000.0</v>
      </c>
      <c r="D145">
        <v>240000.0</v>
      </c>
    </row>
    <row r="146" spans="8:8">
      <c r="A146" s="5" t="s">
        <v>9</v>
      </c>
      <c r="B146">
        <v>12.0</v>
      </c>
      <c r="C146">
        <v>20000.0</v>
      </c>
      <c r="D146">
        <v>240000.0</v>
      </c>
    </row>
    <row r="147" spans="8:8">
      <c r="A147" s="6" t="s">
        <v>16</v>
      </c>
      <c r="B147">
        <v>12.0</v>
      </c>
      <c r="C147">
        <v>20000.0</v>
      </c>
      <c r="D147">
        <v>240000.0</v>
      </c>
    </row>
    <row r="148" spans="8:8">
      <c r="A148" s="3">
        <v>45334.0</v>
      </c>
      <c r="B148">
        <v>10.0</v>
      </c>
      <c r="C148">
        <v>30000.0</v>
      </c>
      <c r="D148">
        <v>300000.0</v>
      </c>
    </row>
    <row r="149" spans="8:8">
      <c r="A149" s="4" t="s">
        <v>11</v>
      </c>
      <c r="B149">
        <v>10.0</v>
      </c>
      <c r="C149">
        <v>30000.0</v>
      </c>
      <c r="D149">
        <v>300000.0</v>
      </c>
    </row>
    <row r="150" spans="8:8">
      <c r="A150" s="5" t="s">
        <v>9</v>
      </c>
      <c r="B150">
        <v>10.0</v>
      </c>
      <c r="C150">
        <v>30000.0</v>
      </c>
      <c r="D150">
        <v>300000.0</v>
      </c>
    </row>
    <row r="151" spans="8:8">
      <c r="A151" s="6" t="s">
        <v>19</v>
      </c>
      <c r="B151">
        <v>10.0</v>
      </c>
      <c r="C151">
        <v>30000.0</v>
      </c>
      <c r="D151">
        <v>300000.0</v>
      </c>
    </row>
    <row r="152" spans="8:8">
      <c r="A152" s="3">
        <v>45335.0</v>
      </c>
      <c r="B152">
        <v>9.0</v>
      </c>
      <c r="C152">
        <v>70000.0</v>
      </c>
      <c r="D152">
        <v>630000.0</v>
      </c>
    </row>
    <row r="153" spans="8:8">
      <c r="A153" s="4" t="s">
        <v>14</v>
      </c>
      <c r="B153">
        <v>9.0</v>
      </c>
      <c r="C153">
        <v>70000.0</v>
      </c>
      <c r="D153">
        <v>630000.0</v>
      </c>
    </row>
    <row r="154" spans="8:8">
      <c r="A154" s="5" t="s">
        <v>12</v>
      </c>
      <c r="B154">
        <v>9.0</v>
      </c>
      <c r="C154">
        <v>70000.0</v>
      </c>
      <c r="D154">
        <v>630000.0</v>
      </c>
    </row>
    <row r="155" spans="8:8">
      <c r="A155" s="6" t="s">
        <v>10</v>
      </c>
      <c r="B155">
        <v>9.0</v>
      </c>
      <c r="C155">
        <v>70000.0</v>
      </c>
      <c r="D155">
        <v>630000.0</v>
      </c>
    </row>
    <row r="156" spans="8:8">
      <c r="A156" s="3">
        <v>45336.0</v>
      </c>
      <c r="B156">
        <v>8.0</v>
      </c>
      <c r="C156">
        <v>50000.0</v>
      </c>
      <c r="D156">
        <v>400000.0</v>
      </c>
    </row>
    <row r="157" spans="8:8">
      <c r="A157" s="4" t="s">
        <v>17</v>
      </c>
      <c r="B157">
        <v>8.0</v>
      </c>
      <c r="C157">
        <v>50000.0</v>
      </c>
      <c r="D157">
        <v>400000.0</v>
      </c>
    </row>
    <row r="158" spans="8:8">
      <c r="A158" s="5" t="s">
        <v>15</v>
      </c>
      <c r="B158">
        <v>8.0</v>
      </c>
      <c r="C158">
        <v>50000.0</v>
      </c>
      <c r="D158">
        <v>400000.0</v>
      </c>
    </row>
    <row r="159" spans="8:8">
      <c r="A159" s="6" t="s">
        <v>13</v>
      </c>
      <c r="B159">
        <v>8.0</v>
      </c>
      <c r="C159">
        <v>50000.0</v>
      </c>
      <c r="D159">
        <v>400000.0</v>
      </c>
    </row>
    <row r="160" spans="8:8">
      <c r="A160" s="3">
        <v>45337.0</v>
      </c>
      <c r="B160">
        <v>11.0</v>
      </c>
      <c r="C160">
        <v>20000.0</v>
      </c>
      <c r="D160">
        <v>220000.0</v>
      </c>
    </row>
    <row r="161" spans="8:8">
      <c r="A161" s="4" t="s">
        <v>20</v>
      </c>
      <c r="B161">
        <v>11.0</v>
      </c>
      <c r="C161">
        <v>20000.0</v>
      </c>
      <c r="D161">
        <v>220000.0</v>
      </c>
    </row>
    <row r="162" spans="8:8">
      <c r="A162" s="5" t="s">
        <v>18</v>
      </c>
      <c r="B162">
        <v>11.0</v>
      </c>
      <c r="C162">
        <v>20000.0</v>
      </c>
      <c r="D162">
        <v>220000.0</v>
      </c>
    </row>
    <row r="163" spans="8:8">
      <c r="A163" s="6" t="s">
        <v>16</v>
      </c>
      <c r="B163">
        <v>11.0</v>
      </c>
      <c r="C163">
        <v>20000.0</v>
      </c>
      <c r="D163">
        <v>220000.0</v>
      </c>
    </row>
    <row r="164" spans="8:8">
      <c r="A164" s="3">
        <v>45338.0</v>
      </c>
      <c r="B164">
        <v>14.0</v>
      </c>
      <c r="C164">
        <v>30000.0</v>
      </c>
      <c r="D164">
        <v>420000.0</v>
      </c>
    </row>
    <row r="165" spans="8:8">
      <c r="A165" s="4" t="s">
        <v>8</v>
      </c>
      <c r="B165">
        <v>14.0</v>
      </c>
      <c r="C165">
        <v>30000.0</v>
      </c>
      <c r="D165">
        <v>420000.0</v>
      </c>
    </row>
    <row r="166" spans="8:8">
      <c r="A166" s="5" t="s">
        <v>21</v>
      </c>
      <c r="B166">
        <v>14.0</v>
      </c>
      <c r="C166">
        <v>30000.0</v>
      </c>
      <c r="D166">
        <v>420000.0</v>
      </c>
    </row>
    <row r="167" spans="8:8">
      <c r="A167" s="6" t="s">
        <v>19</v>
      </c>
      <c r="B167">
        <v>14.0</v>
      </c>
      <c r="C167">
        <v>30000.0</v>
      </c>
      <c r="D167">
        <v>420000.0</v>
      </c>
    </row>
    <row r="168" spans="8:8">
      <c r="A168" s="3">
        <v>45339.0</v>
      </c>
      <c r="B168">
        <v>10.0</v>
      </c>
      <c r="C168">
        <v>70000.0</v>
      </c>
      <c r="D168">
        <v>700000.0</v>
      </c>
    </row>
    <row r="169" spans="8:8">
      <c r="A169" s="4" t="s">
        <v>11</v>
      </c>
      <c r="B169">
        <v>10.0</v>
      </c>
      <c r="C169">
        <v>70000.0</v>
      </c>
      <c r="D169">
        <v>700000.0</v>
      </c>
    </row>
    <row r="170" spans="8:8">
      <c r="A170" s="5" t="s">
        <v>23</v>
      </c>
      <c r="B170">
        <v>10.0</v>
      </c>
      <c r="C170">
        <v>70000.0</v>
      </c>
      <c r="D170">
        <v>700000.0</v>
      </c>
    </row>
    <row r="171" spans="8:8">
      <c r="A171" s="6" t="s">
        <v>10</v>
      </c>
      <c r="B171">
        <v>10.0</v>
      </c>
      <c r="C171">
        <v>70000.0</v>
      </c>
      <c r="D171">
        <v>700000.0</v>
      </c>
    </row>
    <row r="172" spans="8:8">
      <c r="A172" s="3">
        <v>45340.0</v>
      </c>
      <c r="B172">
        <v>9.0</v>
      </c>
      <c r="C172">
        <v>50000.0</v>
      </c>
      <c r="D172">
        <v>450000.0</v>
      </c>
    </row>
    <row r="173" spans="8:8">
      <c r="A173" s="4" t="s">
        <v>14</v>
      </c>
      <c r="B173">
        <v>9.0</v>
      </c>
      <c r="C173">
        <v>50000.0</v>
      </c>
      <c r="D173">
        <v>450000.0</v>
      </c>
    </row>
    <row r="174" spans="8:8">
      <c r="A174" s="5" t="s">
        <v>15</v>
      </c>
      <c r="B174">
        <v>9.0</v>
      </c>
      <c r="C174">
        <v>50000.0</v>
      </c>
      <c r="D174">
        <v>450000.0</v>
      </c>
    </row>
    <row r="175" spans="8:8">
      <c r="A175" s="6" t="s">
        <v>13</v>
      </c>
      <c r="B175">
        <v>9.0</v>
      </c>
      <c r="C175">
        <v>50000.0</v>
      </c>
      <c r="D175">
        <v>450000.0</v>
      </c>
    </row>
    <row r="176" spans="8:8">
      <c r="A176" s="3">
        <v>45341.0</v>
      </c>
      <c r="B176">
        <v>13.0</v>
      </c>
      <c r="C176">
        <v>20000.0</v>
      </c>
      <c r="D176">
        <v>260000.0</v>
      </c>
    </row>
    <row r="177" spans="8:8">
      <c r="A177" s="4" t="s">
        <v>17</v>
      </c>
      <c r="B177">
        <v>13.0</v>
      </c>
      <c r="C177">
        <v>20000.0</v>
      </c>
      <c r="D177">
        <v>260000.0</v>
      </c>
    </row>
    <row r="178" spans="8:8">
      <c r="A178" s="5" t="s">
        <v>18</v>
      </c>
      <c r="B178">
        <v>13.0</v>
      </c>
      <c r="C178">
        <v>20000.0</v>
      </c>
      <c r="D178">
        <v>260000.0</v>
      </c>
    </row>
    <row r="179" spans="8:8">
      <c r="A179" s="6" t="s">
        <v>16</v>
      </c>
      <c r="B179">
        <v>13.0</v>
      </c>
      <c r="C179">
        <v>20000.0</v>
      </c>
      <c r="D179">
        <v>260000.0</v>
      </c>
    </row>
    <row r="180" spans="8:8">
      <c r="A180" s="3">
        <v>45342.0</v>
      </c>
      <c r="B180">
        <v>8.0</v>
      </c>
      <c r="C180">
        <v>30000.0</v>
      </c>
      <c r="D180">
        <v>240000.0</v>
      </c>
    </row>
    <row r="181" spans="8:8">
      <c r="A181" s="4" t="s">
        <v>20</v>
      </c>
      <c r="B181">
        <v>8.0</v>
      </c>
      <c r="C181">
        <v>30000.0</v>
      </c>
      <c r="D181">
        <v>240000.0</v>
      </c>
    </row>
    <row r="182" spans="8:8">
      <c r="A182" s="5" t="s">
        <v>21</v>
      </c>
      <c r="B182">
        <v>8.0</v>
      </c>
      <c r="C182">
        <v>30000.0</v>
      </c>
      <c r="D182">
        <v>240000.0</v>
      </c>
    </row>
    <row r="183" spans="8:8">
      <c r="A183" s="6" t="s">
        <v>19</v>
      </c>
      <c r="B183">
        <v>8.0</v>
      </c>
      <c r="C183">
        <v>30000.0</v>
      </c>
      <c r="D183">
        <v>240000.0</v>
      </c>
    </row>
    <row r="184" spans="8:8">
      <c r="A184" s="3">
        <v>45343.0</v>
      </c>
      <c r="B184">
        <v>12.0</v>
      </c>
      <c r="C184">
        <v>70000.0</v>
      </c>
      <c r="D184">
        <v>840000.0</v>
      </c>
    </row>
    <row r="185" spans="8:8">
      <c r="A185" s="4" t="s">
        <v>22</v>
      </c>
      <c r="B185">
        <v>12.0</v>
      </c>
      <c r="C185">
        <v>70000.0</v>
      </c>
      <c r="D185">
        <v>840000.0</v>
      </c>
    </row>
    <row r="186" spans="8:8">
      <c r="A186" s="5" t="s">
        <v>23</v>
      </c>
      <c r="B186">
        <v>12.0</v>
      </c>
      <c r="C186">
        <v>70000.0</v>
      </c>
      <c r="D186">
        <v>840000.0</v>
      </c>
    </row>
    <row r="187" spans="8:8">
      <c r="A187" s="6" t="s">
        <v>10</v>
      </c>
      <c r="B187">
        <v>12.0</v>
      </c>
      <c r="C187">
        <v>70000.0</v>
      </c>
      <c r="D187">
        <v>840000.0</v>
      </c>
    </row>
    <row r="188" spans="8:8">
      <c r="A188" s="3">
        <v>45344.0</v>
      </c>
      <c r="B188">
        <v>7.0</v>
      </c>
      <c r="C188">
        <v>50000.0</v>
      </c>
      <c r="D188">
        <v>350000.0</v>
      </c>
    </row>
    <row r="189" spans="8:8">
      <c r="A189" s="4" t="s">
        <v>11</v>
      </c>
      <c r="B189">
        <v>7.0</v>
      </c>
      <c r="C189">
        <v>50000.0</v>
      </c>
      <c r="D189">
        <v>350000.0</v>
      </c>
    </row>
    <row r="190" spans="8:8">
      <c r="A190" s="5" t="s">
        <v>15</v>
      </c>
      <c r="B190">
        <v>7.0</v>
      </c>
      <c r="C190">
        <v>50000.0</v>
      </c>
      <c r="D190">
        <v>350000.0</v>
      </c>
    </row>
    <row r="191" spans="8:8">
      <c r="A191" s="6" t="s">
        <v>13</v>
      </c>
      <c r="B191">
        <v>7.0</v>
      </c>
      <c r="C191">
        <v>50000.0</v>
      </c>
      <c r="D191">
        <v>350000.0</v>
      </c>
    </row>
    <row r="192" spans="8:8">
      <c r="A192" s="3">
        <v>45345.0</v>
      </c>
      <c r="B192">
        <v>9.0</v>
      </c>
      <c r="C192">
        <v>20000.0</v>
      </c>
      <c r="D192">
        <v>180000.0</v>
      </c>
    </row>
    <row r="193" spans="8:8">
      <c r="A193" s="4" t="s">
        <v>14</v>
      </c>
      <c r="B193">
        <v>9.0</v>
      </c>
      <c r="C193">
        <v>20000.0</v>
      </c>
      <c r="D193">
        <v>180000.0</v>
      </c>
    </row>
    <row r="194" spans="8:8">
      <c r="A194" s="5" t="s">
        <v>18</v>
      </c>
      <c r="B194">
        <v>9.0</v>
      </c>
      <c r="C194">
        <v>20000.0</v>
      </c>
      <c r="D194">
        <v>180000.0</v>
      </c>
    </row>
    <row r="195" spans="8:8">
      <c r="A195" s="6" t="s">
        <v>16</v>
      </c>
      <c r="B195">
        <v>9.0</v>
      </c>
      <c r="C195">
        <v>20000.0</v>
      </c>
      <c r="D195">
        <v>180000.0</v>
      </c>
    </row>
    <row r="196" spans="8:8">
      <c r="A196" s="3">
        <v>45346.0</v>
      </c>
      <c r="B196">
        <v>12.0</v>
      </c>
      <c r="C196">
        <v>30000.0</v>
      </c>
      <c r="D196">
        <v>360000.0</v>
      </c>
    </row>
    <row r="197" spans="8:8">
      <c r="A197" s="4" t="s">
        <v>8</v>
      </c>
      <c r="B197">
        <v>12.0</v>
      </c>
      <c r="C197">
        <v>30000.0</v>
      </c>
      <c r="D197">
        <v>360000.0</v>
      </c>
    </row>
    <row r="198" spans="8:8">
      <c r="A198" s="5" t="s">
        <v>9</v>
      </c>
      <c r="B198">
        <v>12.0</v>
      </c>
      <c r="C198">
        <v>30000.0</v>
      </c>
      <c r="D198">
        <v>360000.0</v>
      </c>
    </row>
    <row r="199" spans="8:8">
      <c r="A199" s="6" t="s">
        <v>19</v>
      </c>
      <c r="B199">
        <v>12.0</v>
      </c>
      <c r="C199">
        <v>30000.0</v>
      </c>
      <c r="D199">
        <v>360000.0</v>
      </c>
    </row>
    <row r="200" spans="8:8">
      <c r="A200" s="3">
        <v>45347.0</v>
      </c>
      <c r="B200">
        <v>5.0</v>
      </c>
      <c r="C200">
        <v>70000.0</v>
      </c>
      <c r="D200">
        <v>350000.0</v>
      </c>
    </row>
    <row r="201" spans="8:8">
      <c r="A201" s="4" t="s">
        <v>20</v>
      </c>
      <c r="B201">
        <v>5.0</v>
      </c>
      <c r="C201">
        <v>70000.0</v>
      </c>
      <c r="D201">
        <v>350000.0</v>
      </c>
    </row>
    <row r="202" spans="8:8">
      <c r="A202" s="5" t="s">
        <v>12</v>
      </c>
      <c r="B202">
        <v>5.0</v>
      </c>
      <c r="C202">
        <v>70000.0</v>
      </c>
      <c r="D202">
        <v>350000.0</v>
      </c>
    </row>
    <row r="203" spans="8:8">
      <c r="A203" s="6" t="s">
        <v>10</v>
      </c>
      <c r="B203">
        <v>5.0</v>
      </c>
      <c r="C203">
        <v>70000.0</v>
      </c>
      <c r="D203">
        <v>350000.0</v>
      </c>
    </row>
    <row r="204" spans="8:8">
      <c r="A204" s="3">
        <v>45352.0</v>
      </c>
      <c r="B204">
        <v>12.0</v>
      </c>
      <c r="C204">
        <v>70000.0</v>
      </c>
      <c r="D204">
        <v>840000.0</v>
      </c>
    </row>
    <row r="205" spans="8:8">
      <c r="A205" s="4" t="s">
        <v>22</v>
      </c>
      <c r="B205">
        <v>12.0</v>
      </c>
      <c r="C205">
        <v>70000.0</v>
      </c>
      <c r="D205">
        <v>840000.0</v>
      </c>
    </row>
    <row r="206" spans="8:8">
      <c r="A206" s="5" t="s">
        <v>9</v>
      </c>
      <c r="B206">
        <v>12.0</v>
      </c>
      <c r="C206">
        <v>70000.0</v>
      </c>
      <c r="D206">
        <v>840000.0</v>
      </c>
    </row>
    <row r="207" spans="8:8">
      <c r="A207" s="6" t="s">
        <v>10</v>
      </c>
      <c r="B207">
        <v>12.0</v>
      </c>
      <c r="C207">
        <v>70000.0</v>
      </c>
      <c r="D207">
        <v>840000.0</v>
      </c>
    </row>
    <row r="208" spans="8:8">
      <c r="A208" s="3">
        <v>45353.0</v>
      </c>
      <c r="B208">
        <v>8.0</v>
      </c>
      <c r="C208">
        <v>50000.0</v>
      </c>
      <c r="D208">
        <v>400000.0</v>
      </c>
    </row>
    <row r="209" spans="8:8">
      <c r="A209" s="4" t="s">
        <v>11</v>
      </c>
      <c r="B209">
        <v>8.0</v>
      </c>
      <c r="C209">
        <v>50000.0</v>
      </c>
      <c r="D209">
        <v>400000.0</v>
      </c>
    </row>
    <row r="210" spans="8:8">
      <c r="A210" s="5" t="s">
        <v>9</v>
      </c>
      <c r="B210">
        <v>8.0</v>
      </c>
      <c r="C210">
        <v>50000.0</v>
      </c>
      <c r="D210">
        <v>400000.0</v>
      </c>
    </row>
    <row r="211" spans="8:8">
      <c r="A211" s="6" t="s">
        <v>13</v>
      </c>
      <c r="B211">
        <v>8.0</v>
      </c>
      <c r="C211">
        <v>50000.0</v>
      </c>
      <c r="D211">
        <v>400000.0</v>
      </c>
    </row>
    <row r="212" spans="8:8">
      <c r="A212" s="3">
        <v>45354.0</v>
      </c>
      <c r="B212">
        <v>7.0</v>
      </c>
      <c r="C212">
        <v>20000.0</v>
      </c>
      <c r="D212">
        <v>140000.0</v>
      </c>
    </row>
    <row r="213" spans="8:8">
      <c r="A213" s="4" t="s">
        <v>14</v>
      </c>
      <c r="B213">
        <v>7.0</v>
      </c>
      <c r="C213">
        <v>20000.0</v>
      </c>
      <c r="D213">
        <v>140000.0</v>
      </c>
    </row>
    <row r="214" spans="8:8">
      <c r="A214" s="5" t="s">
        <v>21</v>
      </c>
      <c r="B214">
        <v>7.0</v>
      </c>
      <c r="C214">
        <v>20000.0</v>
      </c>
      <c r="D214">
        <v>140000.0</v>
      </c>
    </row>
    <row r="215" spans="8:8">
      <c r="A215" s="6" t="s">
        <v>16</v>
      </c>
      <c r="B215">
        <v>7.0</v>
      </c>
      <c r="C215">
        <v>20000.0</v>
      </c>
      <c r="D215">
        <v>140000.0</v>
      </c>
    </row>
    <row r="216" spans="8:8">
      <c r="A216" s="3">
        <v>45355.0</v>
      </c>
      <c r="B216">
        <v>9.0</v>
      </c>
      <c r="C216">
        <v>30000.0</v>
      </c>
      <c r="D216">
        <v>270000.0</v>
      </c>
    </row>
    <row r="217" spans="8:8">
      <c r="A217" s="4" t="s">
        <v>17</v>
      </c>
      <c r="B217">
        <v>9.0</v>
      </c>
      <c r="C217">
        <v>30000.0</v>
      </c>
      <c r="D217">
        <v>270000.0</v>
      </c>
    </row>
    <row r="218" spans="8:8">
      <c r="A218" s="5" t="s">
        <v>23</v>
      </c>
      <c r="B218">
        <v>9.0</v>
      </c>
      <c r="C218">
        <v>30000.0</v>
      </c>
      <c r="D218">
        <v>270000.0</v>
      </c>
    </row>
    <row r="219" spans="8:8">
      <c r="A219" s="6" t="s">
        <v>19</v>
      </c>
      <c r="B219">
        <v>9.0</v>
      </c>
      <c r="C219">
        <v>30000.0</v>
      </c>
      <c r="D219">
        <v>270000.0</v>
      </c>
    </row>
    <row r="220" spans="8:8">
      <c r="A220" s="3">
        <v>45356.0</v>
      </c>
      <c r="B220">
        <v>6.0</v>
      </c>
      <c r="C220">
        <v>70000.0</v>
      </c>
      <c r="D220">
        <v>420000.0</v>
      </c>
    </row>
    <row r="221" spans="8:8">
      <c r="A221" s="4" t="s">
        <v>20</v>
      </c>
      <c r="B221">
        <v>6.0</v>
      </c>
      <c r="C221">
        <v>70000.0</v>
      </c>
      <c r="D221">
        <v>420000.0</v>
      </c>
    </row>
    <row r="222" spans="8:8">
      <c r="A222" s="5" t="s">
        <v>21</v>
      </c>
      <c r="B222">
        <v>6.0</v>
      </c>
      <c r="C222">
        <v>70000.0</v>
      </c>
      <c r="D222">
        <v>420000.0</v>
      </c>
    </row>
    <row r="223" spans="8:8">
      <c r="A223" s="6" t="s">
        <v>10</v>
      </c>
      <c r="B223">
        <v>6.0</v>
      </c>
      <c r="C223">
        <v>70000.0</v>
      </c>
      <c r="D223">
        <v>420000.0</v>
      </c>
    </row>
    <row r="224" spans="8:8">
      <c r="A224" s="3">
        <v>45357.0</v>
      </c>
      <c r="B224">
        <v>10.0</v>
      </c>
      <c r="C224">
        <v>50000.0</v>
      </c>
      <c r="D224">
        <v>500000.0</v>
      </c>
    </row>
    <row r="225" spans="8:8">
      <c r="A225" s="4" t="s">
        <v>8</v>
      </c>
      <c r="B225">
        <v>10.0</v>
      </c>
      <c r="C225">
        <v>50000.0</v>
      </c>
      <c r="D225">
        <v>500000.0</v>
      </c>
    </row>
    <row r="226" spans="8:8">
      <c r="A226" s="5" t="s">
        <v>23</v>
      </c>
      <c r="B226">
        <v>10.0</v>
      </c>
      <c r="C226">
        <v>50000.0</v>
      </c>
      <c r="D226">
        <v>500000.0</v>
      </c>
    </row>
    <row r="227" spans="8:8">
      <c r="A227" s="6" t="s">
        <v>13</v>
      </c>
      <c r="B227">
        <v>10.0</v>
      </c>
      <c r="C227">
        <v>50000.0</v>
      </c>
      <c r="D227">
        <v>500000.0</v>
      </c>
    </row>
    <row r="228" spans="8:8">
      <c r="A228" s="3">
        <v>45358.0</v>
      </c>
      <c r="B228">
        <v>8.0</v>
      </c>
      <c r="C228">
        <v>20000.0</v>
      </c>
      <c r="D228">
        <v>160000.0</v>
      </c>
    </row>
    <row r="229" spans="8:8">
      <c r="A229" s="4" t="s">
        <v>11</v>
      </c>
      <c r="B229">
        <v>8.0</v>
      </c>
      <c r="C229">
        <v>20000.0</v>
      </c>
      <c r="D229">
        <v>160000.0</v>
      </c>
    </row>
    <row r="230" spans="8:8">
      <c r="A230" s="5" t="s">
        <v>15</v>
      </c>
      <c r="B230">
        <v>8.0</v>
      </c>
      <c r="C230">
        <v>20000.0</v>
      </c>
      <c r="D230">
        <v>160000.0</v>
      </c>
    </row>
    <row r="231" spans="8:8">
      <c r="A231" s="6" t="s">
        <v>16</v>
      </c>
      <c r="B231">
        <v>8.0</v>
      </c>
      <c r="C231">
        <v>20000.0</v>
      </c>
      <c r="D231">
        <v>160000.0</v>
      </c>
    </row>
    <row r="232" spans="8:8">
      <c r="A232" s="3">
        <v>45359.0</v>
      </c>
      <c r="B232">
        <v>13.0</v>
      </c>
      <c r="C232">
        <v>30000.0</v>
      </c>
      <c r="D232">
        <v>390000.0</v>
      </c>
    </row>
    <row r="233" spans="8:8">
      <c r="A233" s="4" t="s">
        <v>8</v>
      </c>
      <c r="B233">
        <v>13.0</v>
      </c>
      <c r="C233">
        <v>30000.0</v>
      </c>
      <c r="D233">
        <v>390000.0</v>
      </c>
    </row>
    <row r="234" spans="8:8">
      <c r="A234" s="5" t="s">
        <v>18</v>
      </c>
      <c r="B234">
        <v>13.0</v>
      </c>
      <c r="C234">
        <v>30000.0</v>
      </c>
      <c r="D234">
        <v>390000.0</v>
      </c>
    </row>
    <row r="235" spans="8:8">
      <c r="A235" s="6" t="s">
        <v>19</v>
      </c>
      <c r="B235">
        <v>13.0</v>
      </c>
      <c r="C235">
        <v>30000.0</v>
      </c>
      <c r="D235">
        <v>390000.0</v>
      </c>
    </row>
    <row r="236" spans="8:8">
      <c r="A236" s="3">
        <v>45360.0</v>
      </c>
      <c r="B236">
        <v>9.0</v>
      </c>
      <c r="C236">
        <v>70000.0</v>
      </c>
      <c r="D236">
        <v>630000.0</v>
      </c>
    </row>
    <row r="237" spans="8:8">
      <c r="A237" s="4" t="s">
        <v>17</v>
      </c>
      <c r="B237">
        <v>9.0</v>
      </c>
      <c r="C237">
        <v>70000.0</v>
      </c>
      <c r="D237">
        <v>630000.0</v>
      </c>
    </row>
    <row r="238" spans="8:8">
      <c r="A238" s="5" t="s">
        <v>9</v>
      </c>
      <c r="B238">
        <v>9.0</v>
      </c>
      <c r="C238">
        <v>70000.0</v>
      </c>
      <c r="D238">
        <v>630000.0</v>
      </c>
    </row>
    <row r="239" spans="8:8">
      <c r="A239" s="6" t="s">
        <v>10</v>
      </c>
      <c r="B239">
        <v>9.0</v>
      </c>
      <c r="C239">
        <v>70000.0</v>
      </c>
      <c r="D239">
        <v>630000.0</v>
      </c>
    </row>
    <row r="240" spans="8:8">
      <c r="A240" s="3">
        <v>45361.0</v>
      </c>
      <c r="B240">
        <v>5.0</v>
      </c>
      <c r="C240">
        <v>50000.0</v>
      </c>
      <c r="D240">
        <v>250000.0</v>
      </c>
    </row>
    <row r="241" spans="8:8">
      <c r="A241" s="4" t="s">
        <v>20</v>
      </c>
      <c r="B241">
        <v>5.0</v>
      </c>
      <c r="C241">
        <v>50000.0</v>
      </c>
      <c r="D241">
        <v>250000.0</v>
      </c>
    </row>
    <row r="242" spans="8:8">
      <c r="A242" s="5" t="s">
        <v>15</v>
      </c>
      <c r="B242">
        <v>5.0</v>
      </c>
      <c r="C242">
        <v>50000.0</v>
      </c>
      <c r="D242">
        <v>250000.0</v>
      </c>
    </row>
    <row r="243" spans="8:8">
      <c r="A243" s="6" t="s">
        <v>13</v>
      </c>
      <c r="B243">
        <v>5.0</v>
      </c>
      <c r="C243">
        <v>50000.0</v>
      </c>
      <c r="D243">
        <v>250000.0</v>
      </c>
    </row>
    <row r="244" spans="8:8">
      <c r="A244" s="3">
        <v>45362.0</v>
      </c>
      <c r="B244">
        <v>11.0</v>
      </c>
      <c r="C244">
        <v>20000.0</v>
      </c>
      <c r="D244">
        <v>220000.0</v>
      </c>
    </row>
    <row r="245" spans="8:8">
      <c r="A245" s="4" t="s">
        <v>22</v>
      </c>
      <c r="B245">
        <v>11.0</v>
      </c>
      <c r="C245">
        <v>20000.0</v>
      </c>
      <c r="D245">
        <v>220000.0</v>
      </c>
    </row>
    <row r="246" spans="8:8">
      <c r="A246" s="5" t="s">
        <v>12</v>
      </c>
      <c r="B246">
        <v>11.0</v>
      </c>
      <c r="C246">
        <v>20000.0</v>
      </c>
      <c r="D246">
        <v>220000.0</v>
      </c>
    </row>
    <row r="247" spans="8:8">
      <c r="A247" s="6" t="s">
        <v>16</v>
      </c>
      <c r="B247">
        <v>11.0</v>
      </c>
      <c r="C247">
        <v>20000.0</v>
      </c>
      <c r="D247">
        <v>220000.0</v>
      </c>
    </row>
    <row r="248" spans="8:8">
      <c r="A248" s="3">
        <v>45363.0</v>
      </c>
      <c r="B248">
        <v>14.0</v>
      </c>
      <c r="C248">
        <v>30000.0</v>
      </c>
      <c r="D248">
        <v>420000.0</v>
      </c>
    </row>
    <row r="249" spans="8:8">
      <c r="A249" s="4" t="s">
        <v>11</v>
      </c>
      <c r="B249">
        <v>14.0</v>
      </c>
      <c r="C249">
        <v>30000.0</v>
      </c>
      <c r="D249">
        <v>420000.0</v>
      </c>
    </row>
    <row r="250" spans="8:8">
      <c r="A250" s="5" t="s">
        <v>15</v>
      </c>
      <c r="B250">
        <v>14.0</v>
      </c>
      <c r="C250">
        <v>30000.0</v>
      </c>
      <c r="D250">
        <v>420000.0</v>
      </c>
    </row>
    <row r="251" spans="8:8">
      <c r="A251" s="6" t="s">
        <v>19</v>
      </c>
      <c r="B251">
        <v>14.0</v>
      </c>
      <c r="C251">
        <v>30000.0</v>
      </c>
      <c r="D251">
        <v>420000.0</v>
      </c>
    </row>
    <row r="252" spans="8:8">
      <c r="A252" s="3">
        <v>45364.0</v>
      </c>
      <c r="B252">
        <v>10.0</v>
      </c>
      <c r="C252">
        <v>70000.0</v>
      </c>
      <c r="D252">
        <v>700000.0</v>
      </c>
    </row>
    <row r="253" spans="8:8">
      <c r="A253" s="4" t="s">
        <v>14</v>
      </c>
      <c r="B253">
        <v>10.0</v>
      </c>
      <c r="C253">
        <v>70000.0</v>
      </c>
      <c r="D253">
        <v>700000.0</v>
      </c>
    </row>
    <row r="254" spans="8:8">
      <c r="A254" s="5" t="s">
        <v>18</v>
      </c>
      <c r="B254">
        <v>10.0</v>
      </c>
      <c r="C254">
        <v>70000.0</v>
      </c>
      <c r="D254">
        <v>700000.0</v>
      </c>
    </row>
    <row r="255" spans="8:8">
      <c r="A255" s="6" t="s">
        <v>10</v>
      </c>
      <c r="B255">
        <v>10.0</v>
      </c>
      <c r="C255">
        <v>70000.0</v>
      </c>
      <c r="D255">
        <v>700000.0</v>
      </c>
    </row>
    <row r="256" spans="8:8">
      <c r="A256" s="3">
        <v>45365.0</v>
      </c>
      <c r="B256">
        <v>6.0</v>
      </c>
      <c r="C256">
        <v>50000.0</v>
      </c>
      <c r="D256">
        <v>300000.0</v>
      </c>
    </row>
    <row r="257" spans="8:8">
      <c r="A257" s="4" t="s">
        <v>17</v>
      </c>
      <c r="B257">
        <v>6.0</v>
      </c>
      <c r="C257">
        <v>50000.0</v>
      </c>
      <c r="D257">
        <v>300000.0</v>
      </c>
    </row>
    <row r="258" spans="8:8">
      <c r="A258" s="5" t="s">
        <v>21</v>
      </c>
      <c r="B258">
        <v>6.0</v>
      </c>
      <c r="C258">
        <v>50000.0</v>
      </c>
      <c r="D258">
        <v>300000.0</v>
      </c>
    </row>
    <row r="259" spans="8:8">
      <c r="A259" s="6" t="s">
        <v>13</v>
      </c>
      <c r="B259">
        <v>6.0</v>
      </c>
      <c r="C259">
        <v>50000.0</v>
      </c>
      <c r="D259">
        <v>300000.0</v>
      </c>
    </row>
    <row r="260" spans="8:8">
      <c r="A260" s="3">
        <v>45366.0</v>
      </c>
      <c r="B260">
        <v>8.0</v>
      </c>
      <c r="C260">
        <v>20000.0</v>
      </c>
      <c r="D260">
        <v>160000.0</v>
      </c>
    </row>
    <row r="261" spans="8:8">
      <c r="A261" s="4" t="s">
        <v>8</v>
      </c>
      <c r="B261">
        <v>8.0</v>
      </c>
      <c r="C261">
        <v>20000.0</v>
      </c>
      <c r="D261">
        <v>160000.0</v>
      </c>
    </row>
    <row r="262" spans="8:8">
      <c r="A262" s="5" t="s">
        <v>23</v>
      </c>
      <c r="B262">
        <v>8.0</v>
      </c>
      <c r="C262">
        <v>20000.0</v>
      </c>
      <c r="D262">
        <v>160000.0</v>
      </c>
    </row>
    <row r="263" spans="8:8">
      <c r="A263" s="6" t="s">
        <v>16</v>
      </c>
      <c r="B263">
        <v>8.0</v>
      </c>
      <c r="C263">
        <v>20000.0</v>
      </c>
      <c r="D263">
        <v>160000.0</v>
      </c>
    </row>
    <row r="264" spans="8:8">
      <c r="A264" s="3">
        <v>45367.0</v>
      </c>
      <c r="B264">
        <v>12.0</v>
      </c>
      <c r="C264">
        <v>30000.0</v>
      </c>
      <c r="D264">
        <v>360000.0</v>
      </c>
    </row>
    <row r="265" spans="8:8">
      <c r="A265" s="4" t="s">
        <v>22</v>
      </c>
      <c r="B265">
        <v>12.0</v>
      </c>
      <c r="C265">
        <v>30000.0</v>
      </c>
      <c r="D265">
        <v>360000.0</v>
      </c>
    </row>
    <row r="266" spans="8:8">
      <c r="A266" s="5" t="s">
        <v>15</v>
      </c>
      <c r="B266">
        <v>12.0</v>
      </c>
      <c r="C266">
        <v>30000.0</v>
      </c>
      <c r="D266">
        <v>360000.0</v>
      </c>
    </row>
    <row r="267" spans="8:8">
      <c r="A267" s="6" t="s">
        <v>19</v>
      </c>
      <c r="B267">
        <v>12.0</v>
      </c>
      <c r="C267">
        <v>30000.0</v>
      </c>
      <c r="D267">
        <v>360000.0</v>
      </c>
    </row>
    <row r="268" spans="8:8">
      <c r="A268" s="3">
        <v>45368.0</v>
      </c>
      <c r="B268">
        <v>9.0</v>
      </c>
      <c r="C268">
        <v>70000.0</v>
      </c>
      <c r="D268">
        <v>630000.0</v>
      </c>
    </row>
    <row r="269" spans="8:8">
      <c r="A269" s="4" t="s">
        <v>11</v>
      </c>
      <c r="B269">
        <v>9.0</v>
      </c>
      <c r="C269">
        <v>70000.0</v>
      </c>
      <c r="D269">
        <v>630000.0</v>
      </c>
    </row>
    <row r="270" spans="8:8">
      <c r="A270" s="5" t="s">
        <v>18</v>
      </c>
      <c r="B270">
        <v>9.0</v>
      </c>
      <c r="C270">
        <v>70000.0</v>
      </c>
      <c r="D270">
        <v>630000.0</v>
      </c>
    </row>
    <row r="271" spans="8:8">
      <c r="A271" s="6" t="s">
        <v>10</v>
      </c>
      <c r="B271">
        <v>9.0</v>
      </c>
      <c r="C271">
        <v>70000.0</v>
      </c>
      <c r="D271">
        <v>630000.0</v>
      </c>
    </row>
    <row r="272" spans="8:8">
      <c r="A272" s="3">
        <v>45369.0</v>
      </c>
      <c r="B272">
        <v>7.0</v>
      </c>
      <c r="C272">
        <v>50000.0</v>
      </c>
      <c r="D272">
        <v>350000.0</v>
      </c>
    </row>
    <row r="273" spans="8:8">
      <c r="A273" s="4" t="s">
        <v>8</v>
      </c>
      <c r="B273">
        <v>7.0</v>
      </c>
      <c r="C273">
        <v>50000.0</v>
      </c>
      <c r="D273">
        <v>350000.0</v>
      </c>
    </row>
    <row r="274" spans="8:8">
      <c r="A274" s="5" t="s">
        <v>12</v>
      </c>
      <c r="B274">
        <v>7.0</v>
      </c>
      <c r="C274">
        <v>50000.0</v>
      </c>
      <c r="D274">
        <v>350000.0</v>
      </c>
    </row>
    <row r="275" spans="8:8">
      <c r="A275" s="6" t="s">
        <v>13</v>
      </c>
      <c r="B275">
        <v>7.0</v>
      </c>
      <c r="C275">
        <v>50000.0</v>
      </c>
      <c r="D275">
        <v>350000.0</v>
      </c>
    </row>
    <row r="276" spans="8:8">
      <c r="A276" s="3">
        <v>45370.0</v>
      </c>
      <c r="B276">
        <v>14.0</v>
      </c>
      <c r="C276">
        <v>20000.0</v>
      </c>
      <c r="D276">
        <v>280000.0</v>
      </c>
    </row>
    <row r="277" spans="8:8">
      <c r="A277" s="4" t="s">
        <v>17</v>
      </c>
      <c r="B277">
        <v>14.0</v>
      </c>
      <c r="C277">
        <v>20000.0</v>
      </c>
      <c r="D277">
        <v>280000.0</v>
      </c>
    </row>
    <row r="278" spans="8:8">
      <c r="A278" s="5" t="s">
        <v>15</v>
      </c>
      <c r="B278">
        <v>14.0</v>
      </c>
      <c r="C278">
        <v>20000.0</v>
      </c>
      <c r="D278">
        <v>280000.0</v>
      </c>
    </row>
    <row r="279" spans="8:8">
      <c r="A279" s="6" t="s">
        <v>16</v>
      </c>
      <c r="B279">
        <v>14.0</v>
      </c>
      <c r="C279">
        <v>20000.0</v>
      </c>
      <c r="D279">
        <v>280000.0</v>
      </c>
    </row>
    <row r="280" spans="8:8">
      <c r="A280" s="3">
        <v>45371.0</v>
      </c>
      <c r="B280">
        <v>8.0</v>
      </c>
      <c r="C280">
        <v>30000.0</v>
      </c>
      <c r="D280">
        <v>240000.0</v>
      </c>
    </row>
    <row r="281" spans="8:8">
      <c r="A281" s="4" t="s">
        <v>20</v>
      </c>
      <c r="B281">
        <v>8.0</v>
      </c>
      <c r="C281">
        <v>30000.0</v>
      </c>
      <c r="D281">
        <v>240000.0</v>
      </c>
    </row>
    <row r="282" spans="8:8">
      <c r="A282" s="5" t="s">
        <v>18</v>
      </c>
      <c r="B282">
        <v>8.0</v>
      </c>
      <c r="C282">
        <v>30000.0</v>
      </c>
      <c r="D282">
        <v>240000.0</v>
      </c>
    </row>
    <row r="283" spans="8:8">
      <c r="A283" s="6" t="s">
        <v>19</v>
      </c>
      <c r="B283">
        <v>8.0</v>
      </c>
      <c r="C283">
        <v>30000.0</v>
      </c>
      <c r="D283">
        <v>240000.0</v>
      </c>
    </row>
    <row r="284" spans="8:8">
      <c r="A284" s="3">
        <v>45372.0</v>
      </c>
      <c r="B284">
        <v>11.0</v>
      </c>
      <c r="C284">
        <v>70000.0</v>
      </c>
      <c r="D284">
        <v>770000.0</v>
      </c>
    </row>
    <row r="285" spans="8:8">
      <c r="A285" s="4" t="s">
        <v>22</v>
      </c>
      <c r="B285">
        <v>11.0</v>
      </c>
      <c r="C285">
        <v>70000.0</v>
      </c>
      <c r="D285">
        <v>770000.0</v>
      </c>
    </row>
    <row r="286" spans="8:8">
      <c r="A286" s="5" t="s">
        <v>21</v>
      </c>
      <c r="B286">
        <v>11.0</v>
      </c>
      <c r="C286">
        <v>70000.0</v>
      </c>
      <c r="D286">
        <v>770000.0</v>
      </c>
    </row>
    <row r="287" spans="8:8">
      <c r="A287" s="6" t="s">
        <v>10</v>
      </c>
      <c r="B287">
        <v>11.0</v>
      </c>
      <c r="C287">
        <v>70000.0</v>
      </c>
      <c r="D287">
        <v>770000.0</v>
      </c>
    </row>
    <row r="288" spans="8:8">
      <c r="A288" s="3">
        <v>45373.0</v>
      </c>
      <c r="B288">
        <v>5.0</v>
      </c>
      <c r="C288">
        <v>50000.0</v>
      </c>
      <c r="D288">
        <v>250000.0</v>
      </c>
    </row>
    <row r="289" spans="8:8">
      <c r="A289" s="4" t="s">
        <v>8</v>
      </c>
      <c r="B289">
        <v>5.0</v>
      </c>
      <c r="C289">
        <v>50000.0</v>
      </c>
      <c r="D289">
        <v>250000.0</v>
      </c>
    </row>
    <row r="290" spans="8:8">
      <c r="A290" s="5" t="s">
        <v>23</v>
      </c>
      <c r="B290">
        <v>5.0</v>
      </c>
      <c r="C290">
        <v>50000.0</v>
      </c>
      <c r="D290">
        <v>250000.0</v>
      </c>
    </row>
    <row r="291" spans="8:8">
      <c r="A291" s="6" t="s">
        <v>13</v>
      </c>
      <c r="B291">
        <v>5.0</v>
      </c>
      <c r="C291">
        <v>50000.0</v>
      </c>
      <c r="D291">
        <v>250000.0</v>
      </c>
    </row>
    <row r="292" spans="8:8">
      <c r="A292" s="3">
        <v>45374.0</v>
      </c>
      <c r="B292">
        <v>10.0</v>
      </c>
      <c r="C292">
        <v>20000.0</v>
      </c>
      <c r="D292">
        <v>200000.0</v>
      </c>
    </row>
    <row r="293" spans="8:8">
      <c r="A293" s="4" t="s">
        <v>14</v>
      </c>
      <c r="B293">
        <v>10.0</v>
      </c>
      <c r="C293">
        <v>20000.0</v>
      </c>
      <c r="D293">
        <v>200000.0</v>
      </c>
    </row>
    <row r="294" spans="8:8">
      <c r="A294" s="5" t="s">
        <v>15</v>
      </c>
      <c r="B294">
        <v>10.0</v>
      </c>
      <c r="C294">
        <v>20000.0</v>
      </c>
      <c r="D294">
        <v>200000.0</v>
      </c>
    </row>
    <row r="295" spans="8:8">
      <c r="A295" s="6" t="s">
        <v>16</v>
      </c>
      <c r="B295">
        <v>10.0</v>
      </c>
      <c r="C295">
        <v>20000.0</v>
      </c>
      <c r="D295">
        <v>200000.0</v>
      </c>
    </row>
    <row r="296" spans="8:8">
      <c r="A296" s="3">
        <v>45375.0</v>
      </c>
      <c r="B296">
        <v>9.0</v>
      </c>
      <c r="C296">
        <v>30000.0</v>
      </c>
      <c r="D296">
        <v>270000.0</v>
      </c>
    </row>
    <row r="297" spans="8:8">
      <c r="A297" s="4" t="s">
        <v>17</v>
      </c>
      <c r="B297">
        <v>9.0</v>
      </c>
      <c r="C297">
        <v>30000.0</v>
      </c>
      <c r="D297">
        <v>270000.0</v>
      </c>
    </row>
    <row r="298" spans="8:8">
      <c r="A298" s="5" t="s">
        <v>18</v>
      </c>
      <c r="B298">
        <v>9.0</v>
      </c>
      <c r="C298">
        <v>30000.0</v>
      </c>
      <c r="D298">
        <v>270000.0</v>
      </c>
    </row>
    <row r="299" spans="8:8">
      <c r="A299" s="6" t="s">
        <v>19</v>
      </c>
      <c r="B299">
        <v>9.0</v>
      </c>
      <c r="C299">
        <v>30000.0</v>
      </c>
      <c r="D299">
        <v>270000.0</v>
      </c>
    </row>
    <row r="300" spans="8:8">
      <c r="A300" s="3">
        <v>45376.0</v>
      </c>
      <c r="B300">
        <v>10.0</v>
      </c>
      <c r="C300">
        <v>70000.0</v>
      </c>
      <c r="D300">
        <v>700000.0</v>
      </c>
    </row>
    <row r="301" spans="8:8">
      <c r="A301" s="4" t="s">
        <v>20</v>
      </c>
      <c r="B301">
        <v>10.0</v>
      </c>
      <c r="C301">
        <v>70000.0</v>
      </c>
      <c r="D301">
        <v>700000.0</v>
      </c>
    </row>
    <row r="302" spans="8:8">
      <c r="A302" s="5" t="s">
        <v>23</v>
      </c>
      <c r="B302">
        <v>10.0</v>
      </c>
      <c r="C302">
        <v>70000.0</v>
      </c>
      <c r="D302">
        <v>700000.0</v>
      </c>
    </row>
    <row r="303" spans="8:8">
      <c r="A303" s="6" t="s">
        <v>10</v>
      </c>
      <c r="B303">
        <v>10.0</v>
      </c>
      <c r="C303">
        <v>70000.0</v>
      </c>
      <c r="D303">
        <v>700000.0</v>
      </c>
    </row>
    <row r="304" spans="8:8">
      <c r="A304" s="3">
        <v>45381.0</v>
      </c>
      <c r="B304">
        <v>5.0</v>
      </c>
      <c r="C304">
        <v>30000.0</v>
      </c>
      <c r="D304">
        <v>150000.0</v>
      </c>
    </row>
    <row r="305" spans="8:8">
      <c r="A305" s="4" t="s">
        <v>8</v>
      </c>
      <c r="B305">
        <v>5.0</v>
      </c>
      <c r="C305">
        <v>30000.0</v>
      </c>
      <c r="D305">
        <v>150000.0</v>
      </c>
    </row>
    <row r="306" spans="8:8">
      <c r="A306" s="5" t="s">
        <v>18</v>
      </c>
      <c r="B306">
        <v>5.0</v>
      </c>
      <c r="C306">
        <v>30000.0</v>
      </c>
      <c r="D306">
        <v>150000.0</v>
      </c>
    </row>
    <row r="307" spans="8:8">
      <c r="A307" s="6" t="s">
        <v>19</v>
      </c>
      <c r="B307">
        <v>5.0</v>
      </c>
      <c r="C307">
        <v>30000.0</v>
      </c>
      <c r="D307">
        <v>150000.0</v>
      </c>
    </row>
    <row r="308" spans="8:8">
      <c r="A308" s="2" t="s">
        <v>25</v>
      </c>
      <c r="B308">
        <v>685.0</v>
      </c>
      <c r="C308">
        <v>3300000.0</v>
      </c>
      <c r="D308">
        <v>2.867E7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08"/>
  <sheetViews>
    <sheetView workbookViewId="0">
      <selection activeCell="C37" sqref="C37"/>
    </sheetView>
  </sheetViews>
  <sheetFormatPr defaultRowHeight="15.0" defaultColWidth="10"/>
  <cols>
    <col min="1" max="1" customWidth="1" bestFit="1" width="19.425781" style="0"/>
    <col min="2" max="2" customWidth="1" bestFit="1" width="15.425781" style="0"/>
    <col min="3" max="3" customWidth="1" bestFit="1" width="22.0" style="0"/>
    <col min="4" max="4" customWidth="1" bestFit="1" width="22.710938" style="0"/>
  </cols>
  <sheetData>
    <row r="3" spans="8:8">
      <c r="A3" s="1" t="s">
        <v>24</v>
      </c>
      <c r="B3" t="s">
        <v>27</v>
      </c>
      <c r="C3" t="s">
        <v>28</v>
      </c>
      <c r="D3" t="s">
        <v>29</v>
      </c>
    </row>
    <row r="4" spans="8:8">
      <c r="A4" s="3">
        <v>45296.0</v>
      </c>
      <c r="B4">
        <v>5.0</v>
      </c>
      <c r="C4">
        <v>70000.0</v>
      </c>
      <c r="D4">
        <v>350000.0</v>
      </c>
    </row>
    <row r="5" spans="8:8">
      <c r="A5" s="4" t="s">
        <v>8</v>
      </c>
      <c r="B5">
        <v>5.0</v>
      </c>
      <c r="C5">
        <v>70000.0</v>
      </c>
      <c r="D5">
        <v>350000.0</v>
      </c>
    </row>
    <row r="6" spans="8:8">
      <c r="A6" s="5" t="s">
        <v>9</v>
      </c>
      <c r="B6">
        <v>5.0</v>
      </c>
      <c r="C6">
        <v>70000.0</v>
      </c>
      <c r="D6">
        <v>350000.0</v>
      </c>
    </row>
    <row r="7" spans="8:8">
      <c r="A7" s="6" t="s">
        <v>10</v>
      </c>
      <c r="B7">
        <v>5.0</v>
      </c>
      <c r="C7">
        <v>70000.0</v>
      </c>
      <c r="D7">
        <v>350000.0</v>
      </c>
    </row>
    <row r="8" spans="8:8">
      <c r="A8" s="3">
        <v>45297.0</v>
      </c>
      <c r="B8">
        <v>10.0</v>
      </c>
      <c r="C8">
        <v>50000.0</v>
      </c>
      <c r="D8">
        <v>500000.0</v>
      </c>
    </row>
    <row r="9" spans="8:8">
      <c r="A9" s="4" t="s">
        <v>11</v>
      </c>
      <c r="B9">
        <v>10.0</v>
      </c>
      <c r="C9">
        <v>50000.0</v>
      </c>
      <c r="D9">
        <v>500000.0</v>
      </c>
    </row>
    <row r="10" spans="8:8">
      <c r="A10" s="5" t="s">
        <v>12</v>
      </c>
      <c r="B10">
        <v>10.0</v>
      </c>
      <c r="C10">
        <v>50000.0</v>
      </c>
      <c r="D10">
        <v>500000.0</v>
      </c>
    </row>
    <row r="11" spans="8:8">
      <c r="A11" s="6" t="s">
        <v>13</v>
      </c>
      <c r="B11">
        <v>10.0</v>
      </c>
      <c r="C11">
        <v>50000.0</v>
      </c>
      <c r="D11">
        <v>500000.0</v>
      </c>
    </row>
    <row r="12" spans="8:8">
      <c r="A12" s="3">
        <v>45298.0</v>
      </c>
      <c r="B12">
        <v>7.0</v>
      </c>
      <c r="C12">
        <v>20000.0</v>
      </c>
      <c r="D12">
        <v>140000.0</v>
      </c>
    </row>
    <row r="13" spans="8:8">
      <c r="A13" s="4" t="s">
        <v>14</v>
      </c>
      <c r="B13">
        <v>7.0</v>
      </c>
      <c r="C13">
        <v>20000.0</v>
      </c>
      <c r="D13">
        <v>140000.0</v>
      </c>
    </row>
    <row r="14" spans="8:8">
      <c r="A14" s="5" t="s">
        <v>15</v>
      </c>
      <c r="B14">
        <v>7.0</v>
      </c>
      <c r="C14">
        <v>20000.0</v>
      </c>
      <c r="D14">
        <v>140000.0</v>
      </c>
    </row>
    <row r="15" spans="8:8">
      <c r="A15" s="6" t="s">
        <v>16</v>
      </c>
      <c r="B15">
        <v>7.0</v>
      </c>
      <c r="C15">
        <v>20000.0</v>
      </c>
      <c r="D15">
        <v>140000.0</v>
      </c>
    </row>
    <row r="16" spans="8:8">
      <c r="A16" s="3">
        <v>45299.0</v>
      </c>
      <c r="B16">
        <v>15.0</v>
      </c>
      <c r="C16">
        <v>30000.0</v>
      </c>
      <c r="D16">
        <v>450000.0</v>
      </c>
    </row>
    <row r="17" spans="8:8">
      <c r="A17" s="4" t="s">
        <v>17</v>
      </c>
      <c r="B17">
        <v>15.0</v>
      </c>
      <c r="C17">
        <v>30000.0</v>
      </c>
      <c r="D17">
        <v>450000.0</v>
      </c>
    </row>
    <row r="18" spans="8:8">
      <c r="A18" s="5" t="s">
        <v>18</v>
      </c>
      <c r="B18">
        <v>15.0</v>
      </c>
      <c r="C18">
        <v>30000.0</v>
      </c>
      <c r="D18">
        <v>450000.0</v>
      </c>
    </row>
    <row r="19" spans="8:8">
      <c r="A19" s="6" t="s">
        <v>19</v>
      </c>
      <c r="B19">
        <v>15.0</v>
      </c>
      <c r="C19">
        <v>30000.0</v>
      </c>
      <c r="D19">
        <v>450000.0</v>
      </c>
    </row>
    <row r="20" spans="8:8">
      <c r="A20" s="3">
        <v>45300.0</v>
      </c>
      <c r="B20">
        <v>3.0</v>
      </c>
      <c r="C20">
        <v>70000.0</v>
      </c>
      <c r="D20">
        <v>210000.0</v>
      </c>
    </row>
    <row r="21" spans="8:8">
      <c r="A21" s="4" t="s">
        <v>20</v>
      </c>
      <c r="B21">
        <v>3.0</v>
      </c>
      <c r="C21">
        <v>70000.0</v>
      </c>
      <c r="D21">
        <v>210000.0</v>
      </c>
    </row>
    <row r="22" spans="8:8">
      <c r="A22" s="5" t="s">
        <v>21</v>
      </c>
      <c r="B22">
        <v>3.0</v>
      </c>
      <c r="C22">
        <v>70000.0</v>
      </c>
      <c r="D22">
        <v>210000.0</v>
      </c>
    </row>
    <row r="23" spans="8:8">
      <c r="A23" s="6" t="s">
        <v>10</v>
      </c>
      <c r="B23">
        <v>3.0</v>
      </c>
      <c r="C23">
        <v>70000.0</v>
      </c>
      <c r="D23">
        <v>210000.0</v>
      </c>
    </row>
    <row r="24" spans="8:8">
      <c r="A24" s="3">
        <v>45301.0</v>
      </c>
      <c r="B24">
        <v>6.0</v>
      </c>
      <c r="C24">
        <v>50000.0</v>
      </c>
      <c r="D24">
        <v>300000.0</v>
      </c>
    </row>
    <row r="25" spans="8:8">
      <c r="A25" s="4" t="s">
        <v>22</v>
      </c>
      <c r="B25">
        <v>6.0</v>
      </c>
      <c r="C25">
        <v>50000.0</v>
      </c>
      <c r="D25">
        <v>300000.0</v>
      </c>
    </row>
    <row r="26" spans="8:8">
      <c r="A26" s="5" t="s">
        <v>23</v>
      </c>
      <c r="B26">
        <v>6.0</v>
      </c>
      <c r="C26">
        <v>50000.0</v>
      </c>
      <c r="D26">
        <v>300000.0</v>
      </c>
    </row>
    <row r="27" spans="8:8">
      <c r="A27" s="6" t="s">
        <v>13</v>
      </c>
      <c r="B27">
        <v>6.0</v>
      </c>
      <c r="C27">
        <v>50000.0</v>
      </c>
      <c r="D27">
        <v>300000.0</v>
      </c>
    </row>
    <row r="28" spans="8:8">
      <c r="A28" s="3">
        <v>45302.0</v>
      </c>
      <c r="B28">
        <v>4.0</v>
      </c>
      <c r="C28">
        <v>20000.0</v>
      </c>
      <c r="D28">
        <v>80000.0</v>
      </c>
    </row>
    <row r="29" spans="8:8">
      <c r="A29" s="4" t="s">
        <v>11</v>
      </c>
      <c r="B29">
        <v>4.0</v>
      </c>
      <c r="C29">
        <v>20000.0</v>
      </c>
      <c r="D29">
        <v>80000.0</v>
      </c>
    </row>
    <row r="30" spans="8:8">
      <c r="A30" s="5" t="s">
        <v>15</v>
      </c>
      <c r="B30">
        <v>4.0</v>
      </c>
      <c r="C30">
        <v>20000.0</v>
      </c>
      <c r="D30">
        <v>80000.0</v>
      </c>
    </row>
    <row r="31" spans="8:8">
      <c r="A31" s="6" t="s">
        <v>16</v>
      </c>
      <c r="B31">
        <v>4.0</v>
      </c>
      <c r="C31">
        <v>20000.0</v>
      </c>
      <c r="D31">
        <v>80000.0</v>
      </c>
    </row>
    <row r="32" spans="8:8">
      <c r="A32" s="3">
        <v>45303.0</v>
      </c>
      <c r="B32">
        <v>10.0</v>
      </c>
      <c r="C32">
        <v>30000.0</v>
      </c>
      <c r="D32">
        <v>300000.0</v>
      </c>
    </row>
    <row r="33" spans="8:8">
      <c r="A33" s="4" t="s">
        <v>14</v>
      </c>
      <c r="B33">
        <v>10.0</v>
      </c>
      <c r="C33">
        <v>30000.0</v>
      </c>
      <c r="D33">
        <v>300000.0</v>
      </c>
    </row>
    <row r="34" spans="8:8">
      <c r="A34" s="5" t="s">
        <v>18</v>
      </c>
      <c r="B34">
        <v>10.0</v>
      </c>
      <c r="C34">
        <v>30000.0</v>
      </c>
      <c r="D34">
        <v>300000.0</v>
      </c>
    </row>
    <row r="35" spans="8:8">
      <c r="A35" s="6" t="s">
        <v>19</v>
      </c>
      <c r="B35">
        <v>10.0</v>
      </c>
      <c r="C35">
        <v>30000.0</v>
      </c>
      <c r="D35">
        <v>300000.0</v>
      </c>
    </row>
    <row r="36" spans="8:8">
      <c r="A36" s="3">
        <v>45304.0</v>
      </c>
      <c r="B36">
        <v>8.0</v>
      </c>
      <c r="C36">
        <v>70000.0</v>
      </c>
      <c r="D36">
        <v>560000.0</v>
      </c>
    </row>
    <row r="37" spans="8:8">
      <c r="A37" s="4" t="s">
        <v>8</v>
      </c>
      <c r="B37">
        <v>8.0</v>
      </c>
      <c r="C37">
        <v>70000.0</v>
      </c>
      <c r="D37">
        <v>560000.0</v>
      </c>
    </row>
    <row r="38" spans="8:8">
      <c r="A38" s="5" t="s">
        <v>9</v>
      </c>
      <c r="B38">
        <v>8.0</v>
      </c>
      <c r="C38">
        <v>70000.0</v>
      </c>
      <c r="D38">
        <v>560000.0</v>
      </c>
    </row>
    <row r="39" spans="8:8">
      <c r="A39" s="6" t="s">
        <v>10</v>
      </c>
      <c r="B39">
        <v>8.0</v>
      </c>
      <c r="C39">
        <v>70000.0</v>
      </c>
      <c r="D39">
        <v>560000.0</v>
      </c>
    </row>
    <row r="40" spans="8:8">
      <c r="A40" s="3">
        <v>45305.0</v>
      </c>
      <c r="B40">
        <v>12.0</v>
      </c>
      <c r="C40">
        <v>50000.0</v>
      </c>
      <c r="D40">
        <v>600000.0</v>
      </c>
    </row>
    <row r="41" spans="8:8">
      <c r="A41" s="4" t="s">
        <v>20</v>
      </c>
      <c r="B41">
        <v>12.0</v>
      </c>
      <c r="C41">
        <v>50000.0</v>
      </c>
      <c r="D41">
        <v>600000.0</v>
      </c>
    </row>
    <row r="42" spans="8:8">
      <c r="A42" s="5" t="s">
        <v>9</v>
      </c>
      <c r="B42">
        <v>12.0</v>
      </c>
      <c r="C42">
        <v>50000.0</v>
      </c>
      <c r="D42">
        <v>600000.0</v>
      </c>
    </row>
    <row r="43" spans="8:8">
      <c r="A43" s="6" t="s">
        <v>13</v>
      </c>
      <c r="B43">
        <v>12.0</v>
      </c>
      <c r="C43">
        <v>50000.0</v>
      </c>
      <c r="D43">
        <v>600000.0</v>
      </c>
    </row>
    <row r="44" spans="8:8">
      <c r="A44" s="3">
        <v>45306.0</v>
      </c>
      <c r="B44">
        <v>9.0</v>
      </c>
      <c r="C44">
        <v>20000.0</v>
      </c>
      <c r="D44">
        <v>180000.0</v>
      </c>
    </row>
    <row r="45" spans="8:8">
      <c r="A45" s="4" t="s">
        <v>22</v>
      </c>
      <c r="B45">
        <v>9.0</v>
      </c>
      <c r="C45">
        <v>20000.0</v>
      </c>
      <c r="D45">
        <v>180000.0</v>
      </c>
    </row>
    <row r="46" spans="8:8">
      <c r="A46" s="5" t="s">
        <v>12</v>
      </c>
      <c r="B46">
        <v>9.0</v>
      </c>
      <c r="C46">
        <v>20000.0</v>
      </c>
      <c r="D46">
        <v>180000.0</v>
      </c>
    </row>
    <row r="47" spans="8:8">
      <c r="A47" s="6" t="s">
        <v>16</v>
      </c>
      <c r="B47">
        <v>9.0</v>
      </c>
      <c r="C47">
        <v>20000.0</v>
      </c>
      <c r="D47">
        <v>180000.0</v>
      </c>
    </row>
    <row r="48" spans="8:8">
      <c r="A48" s="3">
        <v>45307.0</v>
      </c>
      <c r="B48">
        <v>5.0</v>
      </c>
      <c r="C48">
        <v>30000.0</v>
      </c>
      <c r="D48">
        <v>150000.0</v>
      </c>
    </row>
    <row r="49" spans="8:8">
      <c r="A49" s="4" t="s">
        <v>11</v>
      </c>
      <c r="B49">
        <v>5.0</v>
      </c>
      <c r="C49">
        <v>30000.0</v>
      </c>
      <c r="D49">
        <v>150000.0</v>
      </c>
    </row>
    <row r="50" spans="8:8">
      <c r="A50" s="5" t="s">
        <v>15</v>
      </c>
      <c r="B50">
        <v>5.0</v>
      </c>
      <c r="C50">
        <v>30000.0</v>
      </c>
      <c r="D50">
        <v>150000.0</v>
      </c>
    </row>
    <row r="51" spans="8:8">
      <c r="A51" s="6" t="s">
        <v>19</v>
      </c>
      <c r="B51">
        <v>5.0</v>
      </c>
      <c r="C51">
        <v>30000.0</v>
      </c>
      <c r="D51">
        <v>150000.0</v>
      </c>
    </row>
    <row r="52" spans="8:8">
      <c r="A52" s="3">
        <v>45308.0</v>
      </c>
      <c r="B52">
        <v>11.0</v>
      </c>
      <c r="C52">
        <v>70000.0</v>
      </c>
      <c r="D52">
        <v>770000.0</v>
      </c>
    </row>
    <row r="53" spans="8:8">
      <c r="A53" s="4" t="s">
        <v>14</v>
      </c>
      <c r="B53">
        <v>11.0</v>
      </c>
      <c r="C53">
        <v>70000.0</v>
      </c>
      <c r="D53">
        <v>770000.0</v>
      </c>
    </row>
    <row r="54" spans="8:8">
      <c r="A54" s="5" t="s">
        <v>18</v>
      </c>
      <c r="B54">
        <v>11.0</v>
      </c>
      <c r="C54">
        <v>70000.0</v>
      </c>
      <c r="D54">
        <v>770000.0</v>
      </c>
    </row>
    <row r="55" spans="8:8">
      <c r="A55" s="6" t="s">
        <v>10</v>
      </c>
      <c r="B55">
        <v>11.0</v>
      </c>
      <c r="C55">
        <v>70000.0</v>
      </c>
      <c r="D55">
        <v>770000.0</v>
      </c>
    </row>
    <row r="56" spans="8:8">
      <c r="A56" s="3">
        <v>45309.0</v>
      </c>
      <c r="B56">
        <v>7.0</v>
      </c>
      <c r="C56">
        <v>50000.0</v>
      </c>
      <c r="D56">
        <v>350000.0</v>
      </c>
    </row>
    <row r="57" spans="8:8">
      <c r="A57" s="4" t="s">
        <v>17</v>
      </c>
      <c r="B57">
        <v>7.0</v>
      </c>
      <c r="C57">
        <v>50000.0</v>
      </c>
      <c r="D57">
        <v>350000.0</v>
      </c>
    </row>
    <row r="58" spans="8:8">
      <c r="A58" s="5" t="s">
        <v>21</v>
      </c>
      <c r="B58">
        <v>7.0</v>
      </c>
      <c r="C58">
        <v>50000.0</v>
      </c>
      <c r="D58">
        <v>350000.0</v>
      </c>
    </row>
    <row r="59" spans="8:8">
      <c r="A59" s="6" t="s">
        <v>13</v>
      </c>
      <c r="B59">
        <v>7.0</v>
      </c>
      <c r="C59">
        <v>50000.0</v>
      </c>
      <c r="D59">
        <v>350000.0</v>
      </c>
    </row>
    <row r="60" spans="8:8">
      <c r="A60" s="3">
        <v>45310.0</v>
      </c>
      <c r="B60">
        <v>6.0</v>
      </c>
      <c r="C60">
        <v>20000.0</v>
      </c>
      <c r="D60">
        <v>120000.0</v>
      </c>
    </row>
    <row r="61" spans="8:8">
      <c r="A61" s="4" t="s">
        <v>20</v>
      </c>
      <c r="B61">
        <v>6.0</v>
      </c>
      <c r="C61">
        <v>20000.0</v>
      </c>
      <c r="D61">
        <v>120000.0</v>
      </c>
    </row>
    <row r="62" spans="8:8">
      <c r="A62" s="5" t="s">
        <v>23</v>
      </c>
      <c r="B62">
        <v>6.0</v>
      </c>
      <c r="C62">
        <v>20000.0</v>
      </c>
      <c r="D62">
        <v>120000.0</v>
      </c>
    </row>
    <row r="63" spans="8:8">
      <c r="A63" s="6" t="s">
        <v>16</v>
      </c>
      <c r="B63">
        <v>6.0</v>
      </c>
      <c r="C63">
        <v>20000.0</v>
      </c>
      <c r="D63">
        <v>120000.0</v>
      </c>
    </row>
    <row r="64" spans="8:8">
      <c r="A64" s="3">
        <v>45311.0</v>
      </c>
      <c r="B64">
        <v>13.0</v>
      </c>
      <c r="C64">
        <v>30000.0</v>
      </c>
      <c r="D64">
        <v>390000.0</v>
      </c>
    </row>
    <row r="65" spans="8:8">
      <c r="A65" s="4" t="s">
        <v>22</v>
      </c>
      <c r="B65">
        <v>13.0</v>
      </c>
      <c r="C65">
        <v>30000.0</v>
      </c>
      <c r="D65">
        <v>390000.0</v>
      </c>
    </row>
    <row r="66" spans="8:8">
      <c r="A66" s="5" t="s">
        <v>15</v>
      </c>
      <c r="B66">
        <v>13.0</v>
      </c>
      <c r="C66">
        <v>30000.0</v>
      </c>
      <c r="D66">
        <v>390000.0</v>
      </c>
    </row>
    <row r="67" spans="8:8">
      <c r="A67" s="6" t="s">
        <v>19</v>
      </c>
      <c r="B67">
        <v>13.0</v>
      </c>
      <c r="C67">
        <v>30000.0</v>
      </c>
      <c r="D67">
        <v>390000.0</v>
      </c>
    </row>
    <row r="68" spans="8:8">
      <c r="A68" s="3">
        <v>45312.0</v>
      </c>
      <c r="B68">
        <v>9.0</v>
      </c>
      <c r="C68">
        <v>70000.0</v>
      </c>
      <c r="D68">
        <v>630000.0</v>
      </c>
    </row>
    <row r="69" spans="8:8">
      <c r="A69" s="4" t="s">
        <v>8</v>
      </c>
      <c r="B69">
        <v>9.0</v>
      </c>
      <c r="C69">
        <v>70000.0</v>
      </c>
      <c r="D69">
        <v>630000.0</v>
      </c>
    </row>
    <row r="70" spans="8:8">
      <c r="A70" s="5" t="s">
        <v>18</v>
      </c>
      <c r="B70">
        <v>9.0</v>
      </c>
      <c r="C70">
        <v>70000.0</v>
      </c>
      <c r="D70">
        <v>630000.0</v>
      </c>
    </row>
    <row r="71" spans="8:8">
      <c r="A71" s="6" t="s">
        <v>10</v>
      </c>
      <c r="B71">
        <v>9.0</v>
      </c>
      <c r="C71">
        <v>70000.0</v>
      </c>
      <c r="D71">
        <v>630000.0</v>
      </c>
    </row>
    <row r="72" spans="8:8">
      <c r="A72" s="3">
        <v>45313.0</v>
      </c>
      <c r="B72">
        <v>8.0</v>
      </c>
      <c r="C72">
        <v>50000.0</v>
      </c>
      <c r="D72">
        <v>400000.0</v>
      </c>
    </row>
    <row r="73" spans="8:8">
      <c r="A73" s="4" t="s">
        <v>14</v>
      </c>
      <c r="B73">
        <v>8.0</v>
      </c>
      <c r="C73">
        <v>50000.0</v>
      </c>
      <c r="D73">
        <v>400000.0</v>
      </c>
    </row>
    <row r="74" spans="8:8">
      <c r="A74" s="5" t="s">
        <v>21</v>
      </c>
      <c r="B74">
        <v>8.0</v>
      </c>
      <c r="C74">
        <v>50000.0</v>
      </c>
      <c r="D74">
        <v>400000.0</v>
      </c>
    </row>
    <row r="75" spans="8:8">
      <c r="A75" s="6" t="s">
        <v>13</v>
      </c>
      <c r="B75">
        <v>8.0</v>
      </c>
      <c r="C75">
        <v>50000.0</v>
      </c>
      <c r="D75">
        <v>400000.0</v>
      </c>
    </row>
    <row r="76" spans="8:8">
      <c r="A76" s="3">
        <v>45314.0</v>
      </c>
      <c r="B76">
        <v>14.0</v>
      </c>
      <c r="C76">
        <v>20000.0</v>
      </c>
      <c r="D76">
        <v>280000.0</v>
      </c>
    </row>
    <row r="77" spans="8:8">
      <c r="A77" s="4" t="s">
        <v>17</v>
      </c>
      <c r="B77">
        <v>14.0</v>
      </c>
      <c r="C77">
        <v>20000.0</v>
      </c>
      <c r="D77">
        <v>280000.0</v>
      </c>
    </row>
    <row r="78" spans="8:8">
      <c r="A78" s="5" t="s">
        <v>23</v>
      </c>
      <c r="B78">
        <v>14.0</v>
      </c>
      <c r="C78">
        <v>20000.0</v>
      </c>
      <c r="D78">
        <v>280000.0</v>
      </c>
    </row>
    <row r="79" spans="8:8">
      <c r="A79" s="6" t="s">
        <v>16</v>
      </c>
      <c r="B79">
        <v>14.0</v>
      </c>
      <c r="C79">
        <v>20000.0</v>
      </c>
      <c r="D79">
        <v>280000.0</v>
      </c>
    </row>
    <row r="80" spans="8:8">
      <c r="A80" s="3">
        <v>45315.0</v>
      </c>
      <c r="B80">
        <v>7.0</v>
      </c>
      <c r="C80">
        <v>30000.0</v>
      </c>
      <c r="D80">
        <v>210000.0</v>
      </c>
    </row>
    <row r="81" spans="8:8">
      <c r="A81" s="4" t="s">
        <v>20</v>
      </c>
      <c r="B81">
        <v>7.0</v>
      </c>
      <c r="C81">
        <v>30000.0</v>
      </c>
      <c r="D81">
        <v>210000.0</v>
      </c>
    </row>
    <row r="82" spans="8:8">
      <c r="A82" s="5" t="s">
        <v>15</v>
      </c>
      <c r="B82">
        <v>7.0</v>
      </c>
      <c r="C82">
        <v>30000.0</v>
      </c>
      <c r="D82">
        <v>210000.0</v>
      </c>
    </row>
    <row r="83" spans="8:8">
      <c r="A83" s="6" t="s">
        <v>19</v>
      </c>
      <c r="B83">
        <v>7.0</v>
      </c>
      <c r="C83">
        <v>30000.0</v>
      </c>
      <c r="D83">
        <v>210000.0</v>
      </c>
    </row>
    <row r="84" spans="8:8">
      <c r="A84" s="3">
        <v>45316.0</v>
      </c>
      <c r="B84">
        <v>10.0</v>
      </c>
      <c r="C84">
        <v>70000.0</v>
      </c>
      <c r="D84">
        <v>700000.0</v>
      </c>
    </row>
    <row r="85" spans="8:8">
      <c r="A85" s="4" t="s">
        <v>22</v>
      </c>
      <c r="B85">
        <v>10.0</v>
      </c>
      <c r="C85">
        <v>70000.0</v>
      </c>
      <c r="D85">
        <v>700000.0</v>
      </c>
    </row>
    <row r="86" spans="8:8">
      <c r="A86" s="5" t="s">
        <v>18</v>
      </c>
      <c r="B86">
        <v>10.0</v>
      </c>
      <c r="C86">
        <v>70000.0</v>
      </c>
      <c r="D86">
        <v>700000.0</v>
      </c>
    </row>
    <row r="87" spans="8:8">
      <c r="A87" s="6" t="s">
        <v>10</v>
      </c>
      <c r="B87">
        <v>10.0</v>
      </c>
      <c r="C87">
        <v>70000.0</v>
      </c>
      <c r="D87">
        <v>700000.0</v>
      </c>
    </row>
    <row r="88" spans="8:8">
      <c r="A88" s="3">
        <v>45317.0</v>
      </c>
      <c r="B88">
        <v>5.0</v>
      </c>
      <c r="C88">
        <v>50000.0</v>
      </c>
      <c r="D88">
        <v>250000.0</v>
      </c>
    </row>
    <row r="89" spans="8:8">
      <c r="A89" s="4" t="s">
        <v>11</v>
      </c>
      <c r="B89">
        <v>5.0</v>
      </c>
      <c r="C89">
        <v>50000.0</v>
      </c>
      <c r="D89">
        <v>250000.0</v>
      </c>
    </row>
    <row r="90" spans="8:8">
      <c r="A90" s="5" t="s">
        <v>9</v>
      </c>
      <c r="B90">
        <v>5.0</v>
      </c>
      <c r="C90">
        <v>50000.0</v>
      </c>
      <c r="D90">
        <v>250000.0</v>
      </c>
    </row>
    <row r="91" spans="8:8">
      <c r="A91" s="6" t="s">
        <v>13</v>
      </c>
      <c r="B91">
        <v>5.0</v>
      </c>
      <c r="C91">
        <v>50000.0</v>
      </c>
      <c r="D91">
        <v>250000.0</v>
      </c>
    </row>
    <row r="92" spans="8:8">
      <c r="A92" s="3">
        <v>45318.0</v>
      </c>
      <c r="B92">
        <v>8.0</v>
      </c>
      <c r="C92">
        <v>20000.0</v>
      </c>
      <c r="D92">
        <v>160000.0</v>
      </c>
    </row>
    <row r="93" spans="8:8">
      <c r="A93" s="4" t="s">
        <v>8</v>
      </c>
      <c r="B93">
        <v>8.0</v>
      </c>
      <c r="C93">
        <v>20000.0</v>
      </c>
      <c r="D93">
        <v>160000.0</v>
      </c>
    </row>
    <row r="94" spans="8:8">
      <c r="A94" s="5" t="s">
        <v>12</v>
      </c>
      <c r="B94">
        <v>8.0</v>
      </c>
      <c r="C94">
        <v>20000.0</v>
      </c>
      <c r="D94">
        <v>160000.0</v>
      </c>
    </row>
    <row r="95" spans="8:8">
      <c r="A95" s="6" t="s">
        <v>16</v>
      </c>
      <c r="B95">
        <v>8.0</v>
      </c>
      <c r="C95">
        <v>20000.0</v>
      </c>
      <c r="D95">
        <v>160000.0</v>
      </c>
    </row>
    <row r="96" spans="8:8">
      <c r="A96" s="3">
        <v>45319.0</v>
      </c>
      <c r="B96">
        <v>6.0</v>
      </c>
      <c r="C96">
        <v>30000.0</v>
      </c>
      <c r="D96">
        <v>180000.0</v>
      </c>
    </row>
    <row r="97" spans="8:8">
      <c r="A97" s="4" t="s">
        <v>17</v>
      </c>
      <c r="B97">
        <v>6.0</v>
      </c>
      <c r="C97">
        <v>30000.0</v>
      </c>
      <c r="D97">
        <v>180000.0</v>
      </c>
    </row>
    <row r="98" spans="8:8">
      <c r="A98" s="5" t="s">
        <v>15</v>
      </c>
      <c r="B98">
        <v>6.0</v>
      </c>
      <c r="C98">
        <v>30000.0</v>
      </c>
      <c r="D98">
        <v>180000.0</v>
      </c>
    </row>
    <row r="99" spans="8:8">
      <c r="A99" s="6" t="s">
        <v>19</v>
      </c>
      <c r="B99">
        <v>6.0</v>
      </c>
      <c r="C99">
        <v>30000.0</v>
      </c>
      <c r="D99">
        <v>180000.0</v>
      </c>
    </row>
    <row r="100" spans="8:8">
      <c r="A100" s="3">
        <v>45320.0</v>
      </c>
      <c r="B100">
        <v>7.0</v>
      </c>
      <c r="C100">
        <v>70000.0</v>
      </c>
      <c r="D100">
        <v>490000.0</v>
      </c>
    </row>
    <row r="101" spans="8:8">
      <c r="A101" s="4" t="s">
        <v>20</v>
      </c>
      <c r="B101">
        <v>7.0</v>
      </c>
      <c r="C101">
        <v>70000.0</v>
      </c>
      <c r="D101">
        <v>490000.0</v>
      </c>
    </row>
    <row r="102" spans="8:8">
      <c r="A102" s="5" t="s">
        <v>18</v>
      </c>
      <c r="B102">
        <v>7.0</v>
      </c>
      <c r="C102">
        <v>70000.0</v>
      </c>
      <c r="D102">
        <v>490000.0</v>
      </c>
    </row>
    <row r="103" spans="8:8">
      <c r="A103" s="6" t="s">
        <v>10</v>
      </c>
      <c r="B103">
        <v>7.0</v>
      </c>
      <c r="C103">
        <v>70000.0</v>
      </c>
      <c r="D103">
        <v>490000.0</v>
      </c>
    </row>
    <row r="104" spans="8:8">
      <c r="A104" s="3">
        <v>45323.0</v>
      </c>
      <c r="B104">
        <v>8.0</v>
      </c>
      <c r="C104">
        <v>70000.0</v>
      </c>
      <c r="D104">
        <v>560000.0</v>
      </c>
    </row>
    <row r="105" spans="8:8">
      <c r="A105" s="4" t="s">
        <v>22</v>
      </c>
      <c r="B105">
        <v>8.0</v>
      </c>
      <c r="C105">
        <v>70000.0</v>
      </c>
      <c r="D105">
        <v>560000.0</v>
      </c>
    </row>
    <row r="106" spans="8:8">
      <c r="A106" s="5" t="s">
        <v>21</v>
      </c>
      <c r="B106">
        <v>8.0</v>
      </c>
      <c r="C106">
        <v>70000.0</v>
      </c>
      <c r="D106">
        <v>560000.0</v>
      </c>
    </row>
    <row r="107" spans="8:8">
      <c r="A107" s="6" t="s">
        <v>10</v>
      </c>
      <c r="B107">
        <v>8.0</v>
      </c>
      <c r="C107">
        <v>70000.0</v>
      </c>
      <c r="D107">
        <v>560000.0</v>
      </c>
    </row>
    <row r="108" spans="8:8">
      <c r="A108" s="3">
        <v>45324.0</v>
      </c>
      <c r="B108">
        <v>6.0</v>
      </c>
      <c r="C108">
        <v>50000.0</v>
      </c>
      <c r="D108">
        <v>300000.0</v>
      </c>
    </row>
    <row r="109" spans="8:8">
      <c r="A109" s="4" t="s">
        <v>11</v>
      </c>
      <c r="B109">
        <v>6.0</v>
      </c>
      <c r="C109">
        <v>50000.0</v>
      </c>
      <c r="D109">
        <v>300000.0</v>
      </c>
    </row>
    <row r="110" spans="8:8">
      <c r="A110" s="5" t="s">
        <v>23</v>
      </c>
      <c r="B110">
        <v>6.0</v>
      </c>
      <c r="C110">
        <v>50000.0</v>
      </c>
      <c r="D110">
        <v>300000.0</v>
      </c>
    </row>
    <row r="111" spans="8:8">
      <c r="A111" s="6" t="s">
        <v>13</v>
      </c>
      <c r="B111">
        <v>6.0</v>
      </c>
      <c r="C111">
        <v>50000.0</v>
      </c>
      <c r="D111">
        <v>300000.0</v>
      </c>
    </row>
    <row r="112" spans="8:8">
      <c r="A112" s="3">
        <v>45325.0</v>
      </c>
      <c r="B112">
        <v>10.0</v>
      </c>
      <c r="C112">
        <v>20000.0</v>
      </c>
      <c r="D112">
        <v>200000.0</v>
      </c>
    </row>
    <row r="113" spans="8:8">
      <c r="A113" s="4" t="s">
        <v>14</v>
      </c>
      <c r="B113">
        <v>10.0</v>
      </c>
      <c r="C113">
        <v>20000.0</v>
      </c>
      <c r="D113">
        <v>200000.0</v>
      </c>
    </row>
    <row r="114" spans="8:8">
      <c r="A114" s="5" t="s">
        <v>15</v>
      </c>
      <c r="B114">
        <v>10.0</v>
      </c>
      <c r="C114">
        <v>20000.0</v>
      </c>
      <c r="D114">
        <v>200000.0</v>
      </c>
    </row>
    <row r="115" spans="8:8">
      <c r="A115" s="6" t="s">
        <v>16</v>
      </c>
      <c r="B115">
        <v>10.0</v>
      </c>
      <c r="C115">
        <v>20000.0</v>
      </c>
      <c r="D115">
        <v>200000.0</v>
      </c>
    </row>
    <row r="116" spans="8:8">
      <c r="A116" s="3">
        <v>45326.0</v>
      </c>
      <c r="B116">
        <v>20.0</v>
      </c>
      <c r="C116">
        <v>30000.0</v>
      </c>
      <c r="D116">
        <v>600000.0</v>
      </c>
    </row>
    <row r="117" spans="8:8">
      <c r="A117" s="4" t="s">
        <v>17</v>
      </c>
      <c r="B117">
        <v>20.0</v>
      </c>
      <c r="C117">
        <v>30000.0</v>
      </c>
      <c r="D117">
        <v>600000.0</v>
      </c>
    </row>
    <row r="118" spans="8:8">
      <c r="A118" s="5" t="s">
        <v>9</v>
      </c>
      <c r="B118">
        <v>20.0</v>
      </c>
      <c r="C118">
        <v>30000.0</v>
      </c>
      <c r="D118">
        <v>600000.0</v>
      </c>
    </row>
    <row r="119" spans="8:8">
      <c r="A119" s="6" t="s">
        <v>19</v>
      </c>
      <c r="B119">
        <v>20.0</v>
      </c>
      <c r="C119">
        <v>30000.0</v>
      </c>
      <c r="D119">
        <v>600000.0</v>
      </c>
    </row>
    <row r="120" spans="8:8">
      <c r="A120" s="3">
        <v>45327.0</v>
      </c>
      <c r="B120">
        <v>4.0</v>
      </c>
      <c r="C120">
        <v>70000.0</v>
      </c>
      <c r="D120">
        <v>280000.0</v>
      </c>
    </row>
    <row r="121" spans="8:8">
      <c r="A121" s="4" t="s">
        <v>8</v>
      </c>
      <c r="B121">
        <v>4.0</v>
      </c>
      <c r="C121">
        <v>70000.0</v>
      </c>
      <c r="D121">
        <v>280000.0</v>
      </c>
    </row>
    <row r="122" spans="8:8">
      <c r="A122" s="5" t="s">
        <v>21</v>
      </c>
      <c r="B122">
        <v>4.0</v>
      </c>
      <c r="C122">
        <v>70000.0</v>
      </c>
      <c r="D122">
        <v>280000.0</v>
      </c>
    </row>
    <row r="123" spans="8:8">
      <c r="A123" s="6" t="s">
        <v>10</v>
      </c>
      <c r="B123">
        <v>4.0</v>
      </c>
      <c r="C123">
        <v>70000.0</v>
      </c>
      <c r="D123">
        <v>280000.0</v>
      </c>
    </row>
    <row r="124" spans="8:8">
      <c r="A124" s="3">
        <v>45328.0</v>
      </c>
      <c r="B124">
        <v>9.0</v>
      </c>
      <c r="C124">
        <v>50000.0</v>
      </c>
      <c r="D124">
        <v>450000.0</v>
      </c>
    </row>
    <row r="125" spans="8:8">
      <c r="A125" s="4" t="s">
        <v>22</v>
      </c>
      <c r="B125">
        <v>9.0</v>
      </c>
      <c r="C125">
        <v>50000.0</v>
      </c>
      <c r="D125">
        <v>450000.0</v>
      </c>
    </row>
    <row r="126" spans="8:8">
      <c r="A126" s="5" t="s">
        <v>23</v>
      </c>
      <c r="B126">
        <v>9.0</v>
      </c>
      <c r="C126">
        <v>50000.0</v>
      </c>
      <c r="D126">
        <v>450000.0</v>
      </c>
    </row>
    <row r="127" spans="8:8">
      <c r="A127" s="6" t="s">
        <v>13</v>
      </c>
      <c r="B127">
        <v>9.0</v>
      </c>
      <c r="C127">
        <v>50000.0</v>
      </c>
      <c r="D127">
        <v>450000.0</v>
      </c>
    </row>
    <row r="128" spans="8:8">
      <c r="A128" s="3">
        <v>45329.0</v>
      </c>
      <c r="B128">
        <v>5.0</v>
      </c>
      <c r="C128">
        <v>20000.0</v>
      </c>
      <c r="D128">
        <v>100000.0</v>
      </c>
    </row>
    <row r="129" spans="8:8">
      <c r="A129" s="4" t="s">
        <v>11</v>
      </c>
      <c r="B129">
        <v>5.0</v>
      </c>
      <c r="C129">
        <v>20000.0</v>
      </c>
      <c r="D129">
        <v>100000.0</v>
      </c>
    </row>
    <row r="130" spans="8:8">
      <c r="A130" s="5" t="s">
        <v>21</v>
      </c>
      <c r="B130">
        <v>5.0</v>
      </c>
      <c r="C130">
        <v>20000.0</v>
      </c>
      <c r="D130">
        <v>100000.0</v>
      </c>
    </row>
    <row r="131" spans="8:8">
      <c r="A131" s="6" t="s">
        <v>16</v>
      </c>
      <c r="B131">
        <v>5.0</v>
      </c>
      <c r="C131">
        <v>20000.0</v>
      </c>
      <c r="D131">
        <v>100000.0</v>
      </c>
    </row>
    <row r="132" spans="8:8">
      <c r="A132" s="3">
        <v>45330.0</v>
      </c>
      <c r="B132">
        <v>15.0</v>
      </c>
      <c r="C132">
        <v>30000.0</v>
      </c>
      <c r="D132">
        <v>450000.0</v>
      </c>
    </row>
    <row r="133" spans="8:8">
      <c r="A133" s="4" t="s">
        <v>8</v>
      </c>
      <c r="B133">
        <v>15.0</v>
      </c>
      <c r="C133">
        <v>30000.0</v>
      </c>
      <c r="D133">
        <v>450000.0</v>
      </c>
    </row>
    <row r="134" spans="8:8">
      <c r="A134" s="5" t="s">
        <v>23</v>
      </c>
      <c r="B134">
        <v>15.0</v>
      </c>
      <c r="C134">
        <v>30000.0</v>
      </c>
      <c r="D134">
        <v>450000.0</v>
      </c>
    </row>
    <row r="135" spans="8:8">
      <c r="A135" s="6" t="s">
        <v>19</v>
      </c>
      <c r="B135">
        <v>15.0</v>
      </c>
      <c r="C135">
        <v>30000.0</v>
      </c>
      <c r="D135">
        <v>450000.0</v>
      </c>
    </row>
    <row r="136" spans="8:8">
      <c r="A136" s="3">
        <v>45331.0</v>
      </c>
      <c r="B136">
        <v>7.0</v>
      </c>
      <c r="C136">
        <v>70000.0</v>
      </c>
      <c r="D136">
        <v>490000.0</v>
      </c>
    </row>
    <row r="137" spans="8:8">
      <c r="A137" s="4" t="s">
        <v>17</v>
      </c>
      <c r="B137">
        <v>7.0</v>
      </c>
      <c r="C137">
        <v>70000.0</v>
      </c>
      <c r="D137">
        <v>490000.0</v>
      </c>
    </row>
    <row r="138" spans="8:8">
      <c r="A138" s="5" t="s">
        <v>15</v>
      </c>
      <c r="B138">
        <v>7.0</v>
      </c>
      <c r="C138">
        <v>70000.0</v>
      </c>
      <c r="D138">
        <v>490000.0</v>
      </c>
    </row>
    <row r="139" spans="8:8">
      <c r="A139" s="6" t="s">
        <v>10</v>
      </c>
      <c r="B139">
        <v>7.0</v>
      </c>
      <c r="C139">
        <v>70000.0</v>
      </c>
      <c r="D139">
        <v>490000.0</v>
      </c>
    </row>
    <row r="140" spans="8:8">
      <c r="A140" s="3">
        <v>45332.0</v>
      </c>
      <c r="B140">
        <v>11.0</v>
      </c>
      <c r="C140">
        <v>50000.0</v>
      </c>
      <c r="D140">
        <v>550000.0</v>
      </c>
    </row>
    <row r="141" spans="8:8">
      <c r="A141" s="4" t="s">
        <v>20</v>
      </c>
      <c r="B141">
        <v>11.0</v>
      </c>
      <c r="C141">
        <v>50000.0</v>
      </c>
      <c r="D141">
        <v>550000.0</v>
      </c>
    </row>
    <row r="142" spans="8:8">
      <c r="A142" s="5" t="s">
        <v>18</v>
      </c>
      <c r="B142">
        <v>11.0</v>
      </c>
      <c r="C142">
        <v>50000.0</v>
      </c>
      <c r="D142">
        <v>550000.0</v>
      </c>
    </row>
    <row r="143" spans="8:8">
      <c r="A143" s="6" t="s">
        <v>13</v>
      </c>
      <c r="B143">
        <v>11.0</v>
      </c>
      <c r="C143">
        <v>50000.0</v>
      </c>
      <c r="D143">
        <v>550000.0</v>
      </c>
    </row>
    <row r="144" spans="8:8">
      <c r="A144" s="3">
        <v>45333.0</v>
      </c>
      <c r="B144">
        <v>12.0</v>
      </c>
      <c r="C144">
        <v>20000.0</v>
      </c>
      <c r="D144">
        <v>240000.0</v>
      </c>
    </row>
    <row r="145" spans="8:8">
      <c r="A145" s="4" t="s">
        <v>22</v>
      </c>
      <c r="B145">
        <v>12.0</v>
      </c>
      <c r="C145">
        <v>20000.0</v>
      </c>
      <c r="D145">
        <v>240000.0</v>
      </c>
    </row>
    <row r="146" spans="8:8">
      <c r="A146" s="5" t="s">
        <v>9</v>
      </c>
      <c r="B146">
        <v>12.0</v>
      </c>
      <c r="C146">
        <v>20000.0</v>
      </c>
      <c r="D146">
        <v>240000.0</v>
      </c>
    </row>
    <row r="147" spans="8:8">
      <c r="A147" s="6" t="s">
        <v>16</v>
      </c>
      <c r="B147">
        <v>12.0</v>
      </c>
      <c r="C147">
        <v>20000.0</v>
      </c>
      <c r="D147">
        <v>240000.0</v>
      </c>
    </row>
    <row r="148" spans="8:8">
      <c r="A148" s="3">
        <v>45334.0</v>
      </c>
      <c r="B148">
        <v>10.0</v>
      </c>
      <c r="C148">
        <v>30000.0</v>
      </c>
      <c r="D148">
        <v>300000.0</v>
      </c>
    </row>
    <row r="149" spans="8:8">
      <c r="A149" s="4" t="s">
        <v>11</v>
      </c>
      <c r="B149">
        <v>10.0</v>
      </c>
      <c r="C149">
        <v>30000.0</v>
      </c>
      <c r="D149">
        <v>300000.0</v>
      </c>
    </row>
    <row r="150" spans="8:8">
      <c r="A150" s="5" t="s">
        <v>9</v>
      </c>
      <c r="B150">
        <v>10.0</v>
      </c>
      <c r="C150">
        <v>30000.0</v>
      </c>
      <c r="D150">
        <v>300000.0</v>
      </c>
    </row>
    <row r="151" spans="8:8">
      <c r="A151" s="6" t="s">
        <v>19</v>
      </c>
      <c r="B151">
        <v>10.0</v>
      </c>
      <c r="C151">
        <v>30000.0</v>
      </c>
      <c r="D151">
        <v>300000.0</v>
      </c>
    </row>
    <row r="152" spans="8:8">
      <c r="A152" s="3">
        <v>45335.0</v>
      </c>
      <c r="B152">
        <v>9.0</v>
      </c>
      <c r="C152">
        <v>70000.0</v>
      </c>
      <c r="D152">
        <v>630000.0</v>
      </c>
    </row>
    <row r="153" spans="8:8">
      <c r="A153" s="4" t="s">
        <v>14</v>
      </c>
      <c r="B153">
        <v>9.0</v>
      </c>
      <c r="C153">
        <v>70000.0</v>
      </c>
      <c r="D153">
        <v>630000.0</v>
      </c>
    </row>
    <row r="154" spans="8:8">
      <c r="A154" s="5" t="s">
        <v>12</v>
      </c>
      <c r="B154">
        <v>9.0</v>
      </c>
      <c r="C154">
        <v>70000.0</v>
      </c>
      <c r="D154">
        <v>630000.0</v>
      </c>
    </row>
    <row r="155" spans="8:8">
      <c r="A155" s="6" t="s">
        <v>10</v>
      </c>
      <c r="B155">
        <v>9.0</v>
      </c>
      <c r="C155">
        <v>70000.0</v>
      </c>
      <c r="D155">
        <v>630000.0</v>
      </c>
    </row>
    <row r="156" spans="8:8">
      <c r="A156" s="3">
        <v>45336.0</v>
      </c>
      <c r="B156">
        <v>8.0</v>
      </c>
      <c r="C156">
        <v>50000.0</v>
      </c>
      <c r="D156">
        <v>400000.0</v>
      </c>
    </row>
    <row r="157" spans="8:8">
      <c r="A157" s="4" t="s">
        <v>17</v>
      </c>
      <c r="B157">
        <v>8.0</v>
      </c>
      <c r="C157">
        <v>50000.0</v>
      </c>
      <c r="D157">
        <v>400000.0</v>
      </c>
    </row>
    <row r="158" spans="8:8">
      <c r="A158" s="5" t="s">
        <v>15</v>
      </c>
      <c r="B158">
        <v>8.0</v>
      </c>
      <c r="C158">
        <v>50000.0</v>
      </c>
      <c r="D158">
        <v>400000.0</v>
      </c>
    </row>
    <row r="159" spans="8:8">
      <c r="A159" s="6" t="s">
        <v>13</v>
      </c>
      <c r="B159">
        <v>8.0</v>
      </c>
      <c r="C159">
        <v>50000.0</v>
      </c>
      <c r="D159">
        <v>400000.0</v>
      </c>
    </row>
    <row r="160" spans="8:8">
      <c r="A160" s="3">
        <v>45337.0</v>
      </c>
      <c r="B160">
        <v>11.0</v>
      </c>
      <c r="C160">
        <v>20000.0</v>
      </c>
      <c r="D160">
        <v>220000.0</v>
      </c>
    </row>
    <row r="161" spans="8:8">
      <c r="A161" s="4" t="s">
        <v>20</v>
      </c>
      <c r="B161">
        <v>11.0</v>
      </c>
      <c r="C161">
        <v>20000.0</v>
      </c>
      <c r="D161">
        <v>220000.0</v>
      </c>
    </row>
    <row r="162" spans="8:8">
      <c r="A162" s="5" t="s">
        <v>18</v>
      </c>
      <c r="B162">
        <v>11.0</v>
      </c>
      <c r="C162">
        <v>20000.0</v>
      </c>
      <c r="D162">
        <v>220000.0</v>
      </c>
    </row>
    <row r="163" spans="8:8">
      <c r="A163" s="6" t="s">
        <v>16</v>
      </c>
      <c r="B163">
        <v>11.0</v>
      </c>
      <c r="C163">
        <v>20000.0</v>
      </c>
      <c r="D163">
        <v>220000.0</v>
      </c>
    </row>
    <row r="164" spans="8:8">
      <c r="A164" s="3">
        <v>45338.0</v>
      </c>
      <c r="B164">
        <v>14.0</v>
      </c>
      <c r="C164">
        <v>30000.0</v>
      </c>
      <c r="D164">
        <v>420000.0</v>
      </c>
    </row>
    <row r="165" spans="8:8">
      <c r="A165" s="4" t="s">
        <v>8</v>
      </c>
      <c r="B165">
        <v>14.0</v>
      </c>
      <c r="C165">
        <v>30000.0</v>
      </c>
      <c r="D165">
        <v>420000.0</v>
      </c>
    </row>
    <row r="166" spans="8:8">
      <c r="A166" s="5" t="s">
        <v>21</v>
      </c>
      <c r="B166">
        <v>14.0</v>
      </c>
      <c r="C166">
        <v>30000.0</v>
      </c>
      <c r="D166">
        <v>420000.0</v>
      </c>
    </row>
    <row r="167" spans="8:8">
      <c r="A167" s="6" t="s">
        <v>19</v>
      </c>
      <c r="B167">
        <v>14.0</v>
      </c>
      <c r="C167">
        <v>30000.0</v>
      </c>
      <c r="D167">
        <v>420000.0</v>
      </c>
    </row>
    <row r="168" spans="8:8">
      <c r="A168" s="3">
        <v>45339.0</v>
      </c>
      <c r="B168">
        <v>10.0</v>
      </c>
      <c r="C168">
        <v>70000.0</v>
      </c>
      <c r="D168">
        <v>700000.0</v>
      </c>
    </row>
    <row r="169" spans="8:8">
      <c r="A169" s="4" t="s">
        <v>11</v>
      </c>
      <c r="B169">
        <v>10.0</v>
      </c>
      <c r="C169">
        <v>70000.0</v>
      </c>
      <c r="D169">
        <v>700000.0</v>
      </c>
    </row>
    <row r="170" spans="8:8">
      <c r="A170" s="5" t="s">
        <v>23</v>
      </c>
      <c r="B170">
        <v>10.0</v>
      </c>
      <c r="C170">
        <v>70000.0</v>
      </c>
      <c r="D170">
        <v>700000.0</v>
      </c>
    </row>
    <row r="171" spans="8:8">
      <c r="A171" s="6" t="s">
        <v>10</v>
      </c>
      <c r="B171">
        <v>10.0</v>
      </c>
      <c r="C171">
        <v>70000.0</v>
      </c>
      <c r="D171">
        <v>700000.0</v>
      </c>
    </row>
    <row r="172" spans="8:8">
      <c r="A172" s="3">
        <v>45340.0</v>
      </c>
      <c r="B172">
        <v>9.0</v>
      </c>
      <c r="C172">
        <v>50000.0</v>
      </c>
      <c r="D172">
        <v>450000.0</v>
      </c>
    </row>
    <row r="173" spans="8:8">
      <c r="A173" s="4" t="s">
        <v>14</v>
      </c>
      <c r="B173">
        <v>9.0</v>
      </c>
      <c r="C173">
        <v>50000.0</v>
      </c>
      <c r="D173">
        <v>450000.0</v>
      </c>
    </row>
    <row r="174" spans="8:8">
      <c r="A174" s="5" t="s">
        <v>15</v>
      </c>
      <c r="B174">
        <v>9.0</v>
      </c>
      <c r="C174">
        <v>50000.0</v>
      </c>
      <c r="D174">
        <v>450000.0</v>
      </c>
    </row>
    <row r="175" spans="8:8">
      <c r="A175" s="6" t="s">
        <v>13</v>
      </c>
      <c r="B175">
        <v>9.0</v>
      </c>
      <c r="C175">
        <v>50000.0</v>
      </c>
      <c r="D175">
        <v>450000.0</v>
      </c>
    </row>
    <row r="176" spans="8:8">
      <c r="A176" s="3">
        <v>45341.0</v>
      </c>
      <c r="B176">
        <v>13.0</v>
      </c>
      <c r="C176">
        <v>20000.0</v>
      </c>
      <c r="D176">
        <v>260000.0</v>
      </c>
    </row>
    <row r="177" spans="8:8">
      <c r="A177" s="4" t="s">
        <v>17</v>
      </c>
      <c r="B177">
        <v>13.0</v>
      </c>
      <c r="C177">
        <v>20000.0</v>
      </c>
      <c r="D177">
        <v>260000.0</v>
      </c>
    </row>
    <row r="178" spans="8:8">
      <c r="A178" s="5" t="s">
        <v>18</v>
      </c>
      <c r="B178">
        <v>13.0</v>
      </c>
      <c r="C178">
        <v>20000.0</v>
      </c>
      <c r="D178">
        <v>260000.0</v>
      </c>
    </row>
    <row r="179" spans="8:8">
      <c r="A179" s="6" t="s">
        <v>16</v>
      </c>
      <c r="B179">
        <v>13.0</v>
      </c>
      <c r="C179">
        <v>20000.0</v>
      </c>
      <c r="D179">
        <v>260000.0</v>
      </c>
    </row>
    <row r="180" spans="8:8">
      <c r="A180" s="3">
        <v>45342.0</v>
      </c>
      <c r="B180">
        <v>8.0</v>
      </c>
      <c r="C180">
        <v>30000.0</v>
      </c>
      <c r="D180">
        <v>240000.0</v>
      </c>
    </row>
    <row r="181" spans="8:8">
      <c r="A181" s="4" t="s">
        <v>20</v>
      </c>
      <c r="B181">
        <v>8.0</v>
      </c>
      <c r="C181">
        <v>30000.0</v>
      </c>
      <c r="D181">
        <v>240000.0</v>
      </c>
    </row>
    <row r="182" spans="8:8">
      <c r="A182" s="5" t="s">
        <v>21</v>
      </c>
      <c r="B182">
        <v>8.0</v>
      </c>
      <c r="C182">
        <v>30000.0</v>
      </c>
      <c r="D182">
        <v>240000.0</v>
      </c>
    </row>
    <row r="183" spans="8:8">
      <c r="A183" s="6" t="s">
        <v>19</v>
      </c>
      <c r="B183">
        <v>8.0</v>
      </c>
      <c r="C183">
        <v>30000.0</v>
      </c>
      <c r="D183">
        <v>240000.0</v>
      </c>
    </row>
    <row r="184" spans="8:8">
      <c r="A184" s="3">
        <v>45343.0</v>
      </c>
      <c r="B184">
        <v>12.0</v>
      </c>
      <c r="C184">
        <v>70000.0</v>
      </c>
      <c r="D184">
        <v>840000.0</v>
      </c>
    </row>
    <row r="185" spans="8:8">
      <c r="A185" s="4" t="s">
        <v>22</v>
      </c>
      <c r="B185">
        <v>12.0</v>
      </c>
      <c r="C185">
        <v>70000.0</v>
      </c>
      <c r="D185">
        <v>840000.0</v>
      </c>
    </row>
    <row r="186" spans="8:8">
      <c r="A186" s="5" t="s">
        <v>23</v>
      </c>
      <c r="B186">
        <v>12.0</v>
      </c>
      <c r="C186">
        <v>70000.0</v>
      </c>
      <c r="D186">
        <v>840000.0</v>
      </c>
    </row>
    <row r="187" spans="8:8">
      <c r="A187" s="6" t="s">
        <v>10</v>
      </c>
      <c r="B187">
        <v>12.0</v>
      </c>
      <c r="C187">
        <v>70000.0</v>
      </c>
      <c r="D187">
        <v>840000.0</v>
      </c>
    </row>
    <row r="188" spans="8:8">
      <c r="A188" s="3">
        <v>45344.0</v>
      </c>
      <c r="B188">
        <v>7.0</v>
      </c>
      <c r="C188">
        <v>50000.0</v>
      </c>
      <c r="D188">
        <v>350000.0</v>
      </c>
    </row>
    <row r="189" spans="8:8">
      <c r="A189" s="4" t="s">
        <v>11</v>
      </c>
      <c r="B189">
        <v>7.0</v>
      </c>
      <c r="C189">
        <v>50000.0</v>
      </c>
      <c r="D189">
        <v>350000.0</v>
      </c>
    </row>
    <row r="190" spans="8:8">
      <c r="A190" s="5" t="s">
        <v>15</v>
      </c>
      <c r="B190">
        <v>7.0</v>
      </c>
      <c r="C190">
        <v>50000.0</v>
      </c>
      <c r="D190">
        <v>350000.0</v>
      </c>
    </row>
    <row r="191" spans="8:8">
      <c r="A191" s="6" t="s">
        <v>13</v>
      </c>
      <c r="B191">
        <v>7.0</v>
      </c>
      <c r="C191">
        <v>50000.0</v>
      </c>
      <c r="D191">
        <v>350000.0</v>
      </c>
    </row>
    <row r="192" spans="8:8">
      <c r="A192" s="3">
        <v>45345.0</v>
      </c>
      <c r="B192">
        <v>9.0</v>
      </c>
      <c r="C192">
        <v>20000.0</v>
      </c>
      <c r="D192">
        <v>180000.0</v>
      </c>
    </row>
    <row r="193" spans="8:8">
      <c r="A193" s="4" t="s">
        <v>14</v>
      </c>
      <c r="B193">
        <v>9.0</v>
      </c>
      <c r="C193">
        <v>20000.0</v>
      </c>
      <c r="D193">
        <v>180000.0</v>
      </c>
    </row>
    <row r="194" spans="8:8">
      <c r="A194" s="5" t="s">
        <v>18</v>
      </c>
      <c r="B194">
        <v>9.0</v>
      </c>
      <c r="C194">
        <v>20000.0</v>
      </c>
      <c r="D194">
        <v>180000.0</v>
      </c>
    </row>
    <row r="195" spans="8:8">
      <c r="A195" s="6" t="s">
        <v>16</v>
      </c>
      <c r="B195">
        <v>9.0</v>
      </c>
      <c r="C195">
        <v>20000.0</v>
      </c>
      <c r="D195">
        <v>180000.0</v>
      </c>
    </row>
    <row r="196" spans="8:8">
      <c r="A196" s="3">
        <v>45346.0</v>
      </c>
      <c r="B196">
        <v>12.0</v>
      </c>
      <c r="C196">
        <v>30000.0</v>
      </c>
      <c r="D196">
        <v>360000.0</v>
      </c>
    </row>
    <row r="197" spans="8:8">
      <c r="A197" s="4" t="s">
        <v>8</v>
      </c>
      <c r="B197">
        <v>12.0</v>
      </c>
      <c r="C197">
        <v>30000.0</v>
      </c>
      <c r="D197">
        <v>360000.0</v>
      </c>
    </row>
    <row r="198" spans="8:8">
      <c r="A198" s="5" t="s">
        <v>9</v>
      </c>
      <c r="B198">
        <v>12.0</v>
      </c>
      <c r="C198">
        <v>30000.0</v>
      </c>
      <c r="D198">
        <v>360000.0</v>
      </c>
    </row>
    <row r="199" spans="8:8">
      <c r="A199" s="6" t="s">
        <v>19</v>
      </c>
      <c r="B199">
        <v>12.0</v>
      </c>
      <c r="C199">
        <v>30000.0</v>
      </c>
      <c r="D199">
        <v>360000.0</v>
      </c>
    </row>
    <row r="200" spans="8:8">
      <c r="A200" s="3">
        <v>45347.0</v>
      </c>
      <c r="B200">
        <v>5.0</v>
      </c>
      <c r="C200">
        <v>70000.0</v>
      </c>
      <c r="D200">
        <v>350000.0</v>
      </c>
    </row>
    <row r="201" spans="8:8">
      <c r="A201" s="4" t="s">
        <v>20</v>
      </c>
      <c r="B201">
        <v>5.0</v>
      </c>
      <c r="C201">
        <v>70000.0</v>
      </c>
      <c r="D201">
        <v>350000.0</v>
      </c>
    </row>
    <row r="202" spans="8:8">
      <c r="A202" s="5" t="s">
        <v>12</v>
      </c>
      <c r="B202">
        <v>5.0</v>
      </c>
      <c r="C202">
        <v>70000.0</v>
      </c>
      <c r="D202">
        <v>350000.0</v>
      </c>
    </row>
    <row r="203" spans="8:8">
      <c r="A203" s="6" t="s">
        <v>10</v>
      </c>
      <c r="B203">
        <v>5.0</v>
      </c>
      <c r="C203">
        <v>70000.0</v>
      </c>
      <c r="D203">
        <v>350000.0</v>
      </c>
    </row>
    <row r="204" spans="8:8">
      <c r="A204" s="3">
        <v>45352.0</v>
      </c>
      <c r="B204">
        <v>12.0</v>
      </c>
      <c r="C204">
        <v>70000.0</v>
      </c>
      <c r="D204">
        <v>840000.0</v>
      </c>
    </row>
    <row r="205" spans="8:8">
      <c r="A205" s="4" t="s">
        <v>22</v>
      </c>
      <c r="B205">
        <v>12.0</v>
      </c>
      <c r="C205">
        <v>70000.0</v>
      </c>
      <c r="D205">
        <v>840000.0</v>
      </c>
    </row>
    <row r="206" spans="8:8">
      <c r="A206" s="5" t="s">
        <v>9</v>
      </c>
      <c r="B206">
        <v>12.0</v>
      </c>
      <c r="C206">
        <v>70000.0</v>
      </c>
      <c r="D206">
        <v>840000.0</v>
      </c>
    </row>
    <row r="207" spans="8:8">
      <c r="A207" s="6" t="s">
        <v>10</v>
      </c>
      <c r="B207">
        <v>12.0</v>
      </c>
      <c r="C207">
        <v>70000.0</v>
      </c>
      <c r="D207">
        <v>840000.0</v>
      </c>
    </row>
    <row r="208" spans="8:8">
      <c r="A208" s="3">
        <v>45353.0</v>
      </c>
      <c r="B208">
        <v>8.0</v>
      </c>
      <c r="C208">
        <v>50000.0</v>
      </c>
      <c r="D208">
        <v>400000.0</v>
      </c>
    </row>
    <row r="209" spans="8:8">
      <c r="A209" s="4" t="s">
        <v>11</v>
      </c>
      <c r="B209">
        <v>8.0</v>
      </c>
      <c r="C209">
        <v>50000.0</v>
      </c>
      <c r="D209">
        <v>400000.0</v>
      </c>
    </row>
    <row r="210" spans="8:8">
      <c r="A210" s="5" t="s">
        <v>9</v>
      </c>
      <c r="B210">
        <v>8.0</v>
      </c>
      <c r="C210">
        <v>50000.0</v>
      </c>
      <c r="D210">
        <v>400000.0</v>
      </c>
    </row>
    <row r="211" spans="8:8">
      <c r="A211" s="6" t="s">
        <v>13</v>
      </c>
      <c r="B211">
        <v>8.0</v>
      </c>
      <c r="C211">
        <v>50000.0</v>
      </c>
      <c r="D211">
        <v>400000.0</v>
      </c>
    </row>
    <row r="212" spans="8:8">
      <c r="A212" s="3">
        <v>45354.0</v>
      </c>
      <c r="B212">
        <v>7.0</v>
      </c>
      <c r="C212">
        <v>20000.0</v>
      </c>
      <c r="D212">
        <v>140000.0</v>
      </c>
    </row>
    <row r="213" spans="8:8">
      <c r="A213" s="4" t="s">
        <v>14</v>
      </c>
      <c r="B213">
        <v>7.0</v>
      </c>
      <c r="C213">
        <v>20000.0</v>
      </c>
      <c r="D213">
        <v>140000.0</v>
      </c>
    </row>
    <row r="214" spans="8:8">
      <c r="A214" s="5" t="s">
        <v>21</v>
      </c>
      <c r="B214">
        <v>7.0</v>
      </c>
      <c r="C214">
        <v>20000.0</v>
      </c>
      <c r="D214">
        <v>140000.0</v>
      </c>
    </row>
    <row r="215" spans="8:8">
      <c r="A215" s="6" t="s">
        <v>16</v>
      </c>
      <c r="B215">
        <v>7.0</v>
      </c>
      <c r="C215">
        <v>20000.0</v>
      </c>
      <c r="D215">
        <v>140000.0</v>
      </c>
    </row>
    <row r="216" spans="8:8">
      <c r="A216" s="3">
        <v>45355.0</v>
      </c>
      <c r="B216">
        <v>9.0</v>
      </c>
      <c r="C216">
        <v>30000.0</v>
      </c>
      <c r="D216">
        <v>270000.0</v>
      </c>
    </row>
    <row r="217" spans="8:8">
      <c r="A217" s="4" t="s">
        <v>17</v>
      </c>
      <c r="B217">
        <v>9.0</v>
      </c>
      <c r="C217">
        <v>30000.0</v>
      </c>
      <c r="D217">
        <v>270000.0</v>
      </c>
    </row>
    <row r="218" spans="8:8">
      <c r="A218" s="5" t="s">
        <v>23</v>
      </c>
      <c r="B218">
        <v>9.0</v>
      </c>
      <c r="C218">
        <v>30000.0</v>
      </c>
      <c r="D218">
        <v>270000.0</v>
      </c>
    </row>
    <row r="219" spans="8:8">
      <c r="A219" s="6" t="s">
        <v>19</v>
      </c>
      <c r="B219">
        <v>9.0</v>
      </c>
      <c r="C219">
        <v>30000.0</v>
      </c>
      <c r="D219">
        <v>270000.0</v>
      </c>
    </row>
    <row r="220" spans="8:8">
      <c r="A220" s="3">
        <v>45356.0</v>
      </c>
      <c r="B220">
        <v>6.0</v>
      </c>
      <c r="C220">
        <v>70000.0</v>
      </c>
      <c r="D220">
        <v>420000.0</v>
      </c>
    </row>
    <row r="221" spans="8:8">
      <c r="A221" s="4" t="s">
        <v>20</v>
      </c>
      <c r="B221">
        <v>6.0</v>
      </c>
      <c r="C221">
        <v>70000.0</v>
      </c>
      <c r="D221">
        <v>420000.0</v>
      </c>
    </row>
    <row r="222" spans="8:8">
      <c r="A222" s="5" t="s">
        <v>21</v>
      </c>
      <c r="B222">
        <v>6.0</v>
      </c>
      <c r="C222">
        <v>70000.0</v>
      </c>
      <c r="D222">
        <v>420000.0</v>
      </c>
    </row>
    <row r="223" spans="8:8">
      <c r="A223" s="6" t="s">
        <v>10</v>
      </c>
      <c r="B223">
        <v>6.0</v>
      </c>
      <c r="C223">
        <v>70000.0</v>
      </c>
      <c r="D223">
        <v>420000.0</v>
      </c>
    </row>
    <row r="224" spans="8:8">
      <c r="A224" s="3">
        <v>45357.0</v>
      </c>
      <c r="B224">
        <v>10.0</v>
      </c>
      <c r="C224">
        <v>50000.0</v>
      </c>
      <c r="D224">
        <v>500000.0</v>
      </c>
    </row>
    <row r="225" spans="8:8">
      <c r="A225" s="4" t="s">
        <v>8</v>
      </c>
      <c r="B225">
        <v>10.0</v>
      </c>
      <c r="C225">
        <v>50000.0</v>
      </c>
      <c r="D225">
        <v>500000.0</v>
      </c>
    </row>
    <row r="226" spans="8:8">
      <c r="A226" s="5" t="s">
        <v>23</v>
      </c>
      <c r="B226">
        <v>10.0</v>
      </c>
      <c r="C226">
        <v>50000.0</v>
      </c>
      <c r="D226">
        <v>500000.0</v>
      </c>
    </row>
    <row r="227" spans="8:8">
      <c r="A227" s="6" t="s">
        <v>13</v>
      </c>
      <c r="B227">
        <v>10.0</v>
      </c>
      <c r="C227">
        <v>50000.0</v>
      </c>
      <c r="D227">
        <v>500000.0</v>
      </c>
    </row>
    <row r="228" spans="8:8">
      <c r="A228" s="3">
        <v>45358.0</v>
      </c>
      <c r="B228">
        <v>8.0</v>
      </c>
      <c r="C228">
        <v>20000.0</v>
      </c>
      <c r="D228">
        <v>160000.0</v>
      </c>
    </row>
    <row r="229" spans="8:8">
      <c r="A229" s="4" t="s">
        <v>11</v>
      </c>
      <c r="B229">
        <v>8.0</v>
      </c>
      <c r="C229">
        <v>20000.0</v>
      </c>
      <c r="D229">
        <v>160000.0</v>
      </c>
    </row>
    <row r="230" spans="8:8">
      <c r="A230" s="5" t="s">
        <v>15</v>
      </c>
      <c r="B230">
        <v>8.0</v>
      </c>
      <c r="C230">
        <v>20000.0</v>
      </c>
      <c r="D230">
        <v>160000.0</v>
      </c>
    </row>
    <row r="231" spans="8:8">
      <c r="A231" s="6" t="s">
        <v>16</v>
      </c>
      <c r="B231">
        <v>8.0</v>
      </c>
      <c r="C231">
        <v>20000.0</v>
      </c>
      <c r="D231">
        <v>160000.0</v>
      </c>
    </row>
    <row r="232" spans="8:8">
      <c r="A232" s="3">
        <v>45359.0</v>
      </c>
      <c r="B232">
        <v>13.0</v>
      </c>
      <c r="C232">
        <v>30000.0</v>
      </c>
      <c r="D232">
        <v>390000.0</v>
      </c>
    </row>
    <row r="233" spans="8:8">
      <c r="A233" s="4" t="s">
        <v>8</v>
      </c>
      <c r="B233">
        <v>13.0</v>
      </c>
      <c r="C233">
        <v>30000.0</v>
      </c>
      <c r="D233">
        <v>390000.0</v>
      </c>
    </row>
    <row r="234" spans="8:8">
      <c r="A234" s="5" t="s">
        <v>18</v>
      </c>
      <c r="B234">
        <v>13.0</v>
      </c>
      <c r="C234">
        <v>30000.0</v>
      </c>
      <c r="D234">
        <v>390000.0</v>
      </c>
    </row>
    <row r="235" spans="8:8">
      <c r="A235" s="6" t="s">
        <v>19</v>
      </c>
      <c r="B235">
        <v>13.0</v>
      </c>
      <c r="C235">
        <v>30000.0</v>
      </c>
      <c r="D235">
        <v>390000.0</v>
      </c>
    </row>
    <row r="236" spans="8:8">
      <c r="A236" s="3">
        <v>45360.0</v>
      </c>
      <c r="B236">
        <v>9.0</v>
      </c>
      <c r="C236">
        <v>70000.0</v>
      </c>
      <c r="D236">
        <v>630000.0</v>
      </c>
    </row>
    <row r="237" spans="8:8">
      <c r="A237" s="4" t="s">
        <v>17</v>
      </c>
      <c r="B237">
        <v>9.0</v>
      </c>
      <c r="C237">
        <v>70000.0</v>
      </c>
      <c r="D237">
        <v>630000.0</v>
      </c>
    </row>
    <row r="238" spans="8:8">
      <c r="A238" s="5" t="s">
        <v>9</v>
      </c>
      <c r="B238">
        <v>9.0</v>
      </c>
      <c r="C238">
        <v>70000.0</v>
      </c>
      <c r="D238">
        <v>630000.0</v>
      </c>
    </row>
    <row r="239" spans="8:8">
      <c r="A239" s="6" t="s">
        <v>10</v>
      </c>
      <c r="B239">
        <v>9.0</v>
      </c>
      <c r="C239">
        <v>70000.0</v>
      </c>
      <c r="D239">
        <v>630000.0</v>
      </c>
    </row>
    <row r="240" spans="8:8">
      <c r="A240" s="3">
        <v>45361.0</v>
      </c>
      <c r="B240">
        <v>5.0</v>
      </c>
      <c r="C240">
        <v>50000.0</v>
      </c>
      <c r="D240">
        <v>250000.0</v>
      </c>
    </row>
    <row r="241" spans="8:8">
      <c r="A241" s="4" t="s">
        <v>20</v>
      </c>
      <c r="B241">
        <v>5.0</v>
      </c>
      <c r="C241">
        <v>50000.0</v>
      </c>
      <c r="D241">
        <v>250000.0</v>
      </c>
    </row>
    <row r="242" spans="8:8">
      <c r="A242" s="5" t="s">
        <v>15</v>
      </c>
      <c r="B242">
        <v>5.0</v>
      </c>
      <c r="C242">
        <v>50000.0</v>
      </c>
      <c r="D242">
        <v>250000.0</v>
      </c>
    </row>
    <row r="243" spans="8:8">
      <c r="A243" s="6" t="s">
        <v>13</v>
      </c>
      <c r="B243">
        <v>5.0</v>
      </c>
      <c r="C243">
        <v>50000.0</v>
      </c>
      <c r="D243">
        <v>250000.0</v>
      </c>
    </row>
    <row r="244" spans="8:8">
      <c r="A244" s="3">
        <v>45362.0</v>
      </c>
      <c r="B244">
        <v>11.0</v>
      </c>
      <c r="C244">
        <v>20000.0</v>
      </c>
      <c r="D244">
        <v>220000.0</v>
      </c>
    </row>
    <row r="245" spans="8:8">
      <c r="A245" s="4" t="s">
        <v>22</v>
      </c>
      <c r="B245">
        <v>11.0</v>
      </c>
      <c r="C245">
        <v>20000.0</v>
      </c>
      <c r="D245">
        <v>220000.0</v>
      </c>
    </row>
    <row r="246" spans="8:8">
      <c r="A246" s="5" t="s">
        <v>12</v>
      </c>
      <c r="B246">
        <v>11.0</v>
      </c>
      <c r="C246">
        <v>20000.0</v>
      </c>
      <c r="D246">
        <v>220000.0</v>
      </c>
    </row>
    <row r="247" spans="8:8">
      <c r="A247" s="6" t="s">
        <v>16</v>
      </c>
      <c r="B247">
        <v>11.0</v>
      </c>
      <c r="C247">
        <v>20000.0</v>
      </c>
      <c r="D247">
        <v>220000.0</v>
      </c>
    </row>
    <row r="248" spans="8:8">
      <c r="A248" s="3">
        <v>45363.0</v>
      </c>
      <c r="B248">
        <v>14.0</v>
      </c>
      <c r="C248">
        <v>30000.0</v>
      </c>
      <c r="D248">
        <v>420000.0</v>
      </c>
    </row>
    <row r="249" spans="8:8">
      <c r="A249" s="4" t="s">
        <v>11</v>
      </c>
      <c r="B249">
        <v>14.0</v>
      </c>
      <c r="C249">
        <v>30000.0</v>
      </c>
      <c r="D249">
        <v>420000.0</v>
      </c>
    </row>
    <row r="250" spans="8:8">
      <c r="A250" s="5" t="s">
        <v>15</v>
      </c>
      <c r="B250">
        <v>14.0</v>
      </c>
      <c r="C250">
        <v>30000.0</v>
      </c>
      <c r="D250">
        <v>420000.0</v>
      </c>
    </row>
    <row r="251" spans="8:8">
      <c r="A251" s="6" t="s">
        <v>19</v>
      </c>
      <c r="B251">
        <v>14.0</v>
      </c>
      <c r="C251">
        <v>30000.0</v>
      </c>
      <c r="D251">
        <v>420000.0</v>
      </c>
    </row>
    <row r="252" spans="8:8">
      <c r="A252" s="3">
        <v>45364.0</v>
      </c>
      <c r="B252">
        <v>10.0</v>
      </c>
      <c r="C252">
        <v>70000.0</v>
      </c>
      <c r="D252">
        <v>700000.0</v>
      </c>
    </row>
    <row r="253" spans="8:8">
      <c r="A253" s="4" t="s">
        <v>14</v>
      </c>
      <c r="B253">
        <v>10.0</v>
      </c>
      <c r="C253">
        <v>70000.0</v>
      </c>
      <c r="D253">
        <v>700000.0</v>
      </c>
    </row>
    <row r="254" spans="8:8">
      <c r="A254" s="5" t="s">
        <v>18</v>
      </c>
      <c r="B254">
        <v>10.0</v>
      </c>
      <c r="C254">
        <v>70000.0</v>
      </c>
      <c r="D254">
        <v>700000.0</v>
      </c>
    </row>
    <row r="255" spans="8:8">
      <c r="A255" s="6" t="s">
        <v>10</v>
      </c>
      <c r="B255">
        <v>10.0</v>
      </c>
      <c r="C255">
        <v>70000.0</v>
      </c>
      <c r="D255">
        <v>700000.0</v>
      </c>
    </row>
    <row r="256" spans="8:8">
      <c r="A256" s="3">
        <v>45365.0</v>
      </c>
      <c r="B256">
        <v>6.0</v>
      </c>
      <c r="C256">
        <v>50000.0</v>
      </c>
      <c r="D256">
        <v>300000.0</v>
      </c>
    </row>
    <row r="257" spans="8:8">
      <c r="A257" s="4" t="s">
        <v>17</v>
      </c>
      <c r="B257">
        <v>6.0</v>
      </c>
      <c r="C257">
        <v>50000.0</v>
      </c>
      <c r="D257">
        <v>300000.0</v>
      </c>
    </row>
    <row r="258" spans="8:8">
      <c r="A258" s="5" t="s">
        <v>21</v>
      </c>
      <c r="B258">
        <v>6.0</v>
      </c>
      <c r="C258">
        <v>50000.0</v>
      </c>
      <c r="D258">
        <v>300000.0</v>
      </c>
    </row>
    <row r="259" spans="8:8">
      <c r="A259" s="6" t="s">
        <v>13</v>
      </c>
      <c r="B259">
        <v>6.0</v>
      </c>
      <c r="C259">
        <v>50000.0</v>
      </c>
      <c r="D259">
        <v>300000.0</v>
      </c>
    </row>
    <row r="260" spans="8:8">
      <c r="A260" s="3">
        <v>45366.0</v>
      </c>
      <c r="B260">
        <v>8.0</v>
      </c>
      <c r="C260">
        <v>20000.0</v>
      </c>
      <c r="D260">
        <v>160000.0</v>
      </c>
    </row>
    <row r="261" spans="8:8">
      <c r="A261" s="4" t="s">
        <v>8</v>
      </c>
      <c r="B261">
        <v>8.0</v>
      </c>
      <c r="C261">
        <v>20000.0</v>
      </c>
      <c r="D261">
        <v>160000.0</v>
      </c>
    </row>
    <row r="262" spans="8:8">
      <c r="A262" s="5" t="s">
        <v>23</v>
      </c>
      <c r="B262">
        <v>8.0</v>
      </c>
      <c r="C262">
        <v>20000.0</v>
      </c>
      <c r="D262">
        <v>160000.0</v>
      </c>
    </row>
    <row r="263" spans="8:8">
      <c r="A263" s="6" t="s">
        <v>16</v>
      </c>
      <c r="B263">
        <v>8.0</v>
      </c>
      <c r="C263">
        <v>20000.0</v>
      </c>
      <c r="D263">
        <v>160000.0</v>
      </c>
    </row>
    <row r="264" spans="8:8">
      <c r="A264" s="3">
        <v>45367.0</v>
      </c>
      <c r="B264">
        <v>12.0</v>
      </c>
      <c r="C264">
        <v>30000.0</v>
      </c>
      <c r="D264">
        <v>360000.0</v>
      </c>
    </row>
    <row r="265" spans="8:8">
      <c r="A265" s="4" t="s">
        <v>22</v>
      </c>
      <c r="B265">
        <v>12.0</v>
      </c>
      <c r="C265">
        <v>30000.0</v>
      </c>
      <c r="D265">
        <v>360000.0</v>
      </c>
    </row>
    <row r="266" spans="8:8">
      <c r="A266" s="5" t="s">
        <v>15</v>
      </c>
      <c r="B266">
        <v>12.0</v>
      </c>
      <c r="C266">
        <v>30000.0</v>
      </c>
      <c r="D266">
        <v>360000.0</v>
      </c>
    </row>
    <row r="267" spans="8:8">
      <c r="A267" s="6" t="s">
        <v>19</v>
      </c>
      <c r="B267">
        <v>12.0</v>
      </c>
      <c r="C267">
        <v>30000.0</v>
      </c>
      <c r="D267">
        <v>360000.0</v>
      </c>
    </row>
    <row r="268" spans="8:8">
      <c r="A268" s="3">
        <v>45368.0</v>
      </c>
      <c r="B268">
        <v>9.0</v>
      </c>
      <c r="C268">
        <v>70000.0</v>
      </c>
      <c r="D268">
        <v>630000.0</v>
      </c>
    </row>
    <row r="269" spans="8:8">
      <c r="A269" s="4" t="s">
        <v>11</v>
      </c>
      <c r="B269">
        <v>9.0</v>
      </c>
      <c r="C269">
        <v>70000.0</v>
      </c>
      <c r="D269">
        <v>630000.0</v>
      </c>
    </row>
    <row r="270" spans="8:8">
      <c r="A270" s="5" t="s">
        <v>18</v>
      </c>
      <c r="B270">
        <v>9.0</v>
      </c>
      <c r="C270">
        <v>70000.0</v>
      </c>
      <c r="D270">
        <v>630000.0</v>
      </c>
    </row>
    <row r="271" spans="8:8">
      <c r="A271" s="6" t="s">
        <v>10</v>
      </c>
      <c r="B271">
        <v>9.0</v>
      </c>
      <c r="C271">
        <v>70000.0</v>
      </c>
      <c r="D271">
        <v>630000.0</v>
      </c>
    </row>
    <row r="272" spans="8:8">
      <c r="A272" s="3">
        <v>45369.0</v>
      </c>
      <c r="B272">
        <v>7.0</v>
      </c>
      <c r="C272">
        <v>50000.0</v>
      </c>
      <c r="D272">
        <v>350000.0</v>
      </c>
    </row>
    <row r="273" spans="8:8">
      <c r="A273" s="4" t="s">
        <v>8</v>
      </c>
      <c r="B273">
        <v>7.0</v>
      </c>
      <c r="C273">
        <v>50000.0</v>
      </c>
      <c r="D273">
        <v>350000.0</v>
      </c>
    </row>
    <row r="274" spans="8:8">
      <c r="A274" s="5" t="s">
        <v>12</v>
      </c>
      <c r="B274">
        <v>7.0</v>
      </c>
      <c r="C274">
        <v>50000.0</v>
      </c>
      <c r="D274">
        <v>350000.0</v>
      </c>
    </row>
    <row r="275" spans="8:8">
      <c r="A275" s="6" t="s">
        <v>13</v>
      </c>
      <c r="B275">
        <v>7.0</v>
      </c>
      <c r="C275">
        <v>50000.0</v>
      </c>
      <c r="D275">
        <v>350000.0</v>
      </c>
    </row>
    <row r="276" spans="8:8">
      <c r="A276" s="3">
        <v>45370.0</v>
      </c>
      <c r="B276">
        <v>14.0</v>
      </c>
      <c r="C276">
        <v>20000.0</v>
      </c>
      <c r="D276">
        <v>280000.0</v>
      </c>
    </row>
    <row r="277" spans="8:8">
      <c r="A277" s="4" t="s">
        <v>17</v>
      </c>
      <c r="B277">
        <v>14.0</v>
      </c>
      <c r="C277">
        <v>20000.0</v>
      </c>
      <c r="D277">
        <v>280000.0</v>
      </c>
    </row>
    <row r="278" spans="8:8">
      <c r="A278" s="5" t="s">
        <v>15</v>
      </c>
      <c r="B278">
        <v>14.0</v>
      </c>
      <c r="C278">
        <v>20000.0</v>
      </c>
      <c r="D278">
        <v>280000.0</v>
      </c>
    </row>
    <row r="279" spans="8:8">
      <c r="A279" s="6" t="s">
        <v>16</v>
      </c>
      <c r="B279">
        <v>14.0</v>
      </c>
      <c r="C279">
        <v>20000.0</v>
      </c>
      <c r="D279">
        <v>280000.0</v>
      </c>
    </row>
    <row r="280" spans="8:8">
      <c r="A280" s="3">
        <v>45371.0</v>
      </c>
      <c r="B280">
        <v>8.0</v>
      </c>
      <c r="C280">
        <v>30000.0</v>
      </c>
      <c r="D280">
        <v>240000.0</v>
      </c>
    </row>
    <row r="281" spans="8:8">
      <c r="A281" s="4" t="s">
        <v>20</v>
      </c>
      <c r="B281">
        <v>8.0</v>
      </c>
      <c r="C281">
        <v>30000.0</v>
      </c>
      <c r="D281">
        <v>240000.0</v>
      </c>
    </row>
    <row r="282" spans="8:8">
      <c r="A282" s="5" t="s">
        <v>18</v>
      </c>
      <c r="B282">
        <v>8.0</v>
      </c>
      <c r="C282">
        <v>30000.0</v>
      </c>
      <c r="D282">
        <v>240000.0</v>
      </c>
    </row>
    <row r="283" spans="8:8">
      <c r="A283" s="6" t="s">
        <v>19</v>
      </c>
      <c r="B283">
        <v>8.0</v>
      </c>
      <c r="C283">
        <v>30000.0</v>
      </c>
      <c r="D283">
        <v>240000.0</v>
      </c>
    </row>
    <row r="284" spans="8:8">
      <c r="A284" s="3">
        <v>45372.0</v>
      </c>
      <c r="B284">
        <v>11.0</v>
      </c>
      <c r="C284">
        <v>70000.0</v>
      </c>
      <c r="D284">
        <v>770000.0</v>
      </c>
    </row>
    <row r="285" spans="8:8">
      <c r="A285" s="4" t="s">
        <v>22</v>
      </c>
      <c r="B285">
        <v>11.0</v>
      </c>
      <c r="C285">
        <v>70000.0</v>
      </c>
      <c r="D285">
        <v>770000.0</v>
      </c>
    </row>
    <row r="286" spans="8:8">
      <c r="A286" s="5" t="s">
        <v>21</v>
      </c>
      <c r="B286">
        <v>11.0</v>
      </c>
      <c r="C286">
        <v>70000.0</v>
      </c>
      <c r="D286">
        <v>770000.0</v>
      </c>
    </row>
    <row r="287" spans="8:8">
      <c r="A287" s="6" t="s">
        <v>10</v>
      </c>
      <c r="B287">
        <v>11.0</v>
      </c>
      <c r="C287">
        <v>70000.0</v>
      </c>
      <c r="D287">
        <v>770000.0</v>
      </c>
    </row>
    <row r="288" spans="8:8">
      <c r="A288" s="3">
        <v>45373.0</v>
      </c>
      <c r="B288">
        <v>5.0</v>
      </c>
      <c r="C288">
        <v>50000.0</v>
      </c>
      <c r="D288">
        <v>250000.0</v>
      </c>
    </row>
    <row r="289" spans="8:8">
      <c r="A289" s="4" t="s">
        <v>8</v>
      </c>
      <c r="B289">
        <v>5.0</v>
      </c>
      <c r="C289">
        <v>50000.0</v>
      </c>
      <c r="D289">
        <v>250000.0</v>
      </c>
    </row>
    <row r="290" spans="8:8">
      <c r="A290" s="5" t="s">
        <v>23</v>
      </c>
      <c r="B290">
        <v>5.0</v>
      </c>
      <c r="C290">
        <v>50000.0</v>
      </c>
      <c r="D290">
        <v>250000.0</v>
      </c>
    </row>
    <row r="291" spans="8:8">
      <c r="A291" s="6" t="s">
        <v>13</v>
      </c>
      <c r="B291">
        <v>5.0</v>
      </c>
      <c r="C291">
        <v>50000.0</v>
      </c>
      <c r="D291">
        <v>250000.0</v>
      </c>
    </row>
    <row r="292" spans="8:8">
      <c r="A292" s="3">
        <v>45374.0</v>
      </c>
      <c r="B292">
        <v>10.0</v>
      </c>
      <c r="C292">
        <v>20000.0</v>
      </c>
      <c r="D292">
        <v>200000.0</v>
      </c>
    </row>
    <row r="293" spans="8:8">
      <c r="A293" s="4" t="s">
        <v>14</v>
      </c>
      <c r="B293">
        <v>10.0</v>
      </c>
      <c r="C293">
        <v>20000.0</v>
      </c>
      <c r="D293">
        <v>200000.0</v>
      </c>
    </row>
    <row r="294" spans="8:8">
      <c r="A294" s="5" t="s">
        <v>15</v>
      </c>
      <c r="B294">
        <v>10.0</v>
      </c>
      <c r="C294">
        <v>20000.0</v>
      </c>
      <c r="D294">
        <v>200000.0</v>
      </c>
    </row>
    <row r="295" spans="8:8">
      <c r="A295" s="6" t="s">
        <v>16</v>
      </c>
      <c r="B295">
        <v>10.0</v>
      </c>
      <c r="C295">
        <v>20000.0</v>
      </c>
      <c r="D295">
        <v>200000.0</v>
      </c>
    </row>
    <row r="296" spans="8:8">
      <c r="A296" s="3">
        <v>45375.0</v>
      </c>
      <c r="B296">
        <v>9.0</v>
      </c>
      <c r="C296">
        <v>30000.0</v>
      </c>
      <c r="D296">
        <v>270000.0</v>
      </c>
    </row>
    <row r="297" spans="8:8">
      <c r="A297" s="4" t="s">
        <v>17</v>
      </c>
      <c r="B297">
        <v>9.0</v>
      </c>
      <c r="C297">
        <v>30000.0</v>
      </c>
      <c r="D297">
        <v>270000.0</v>
      </c>
    </row>
    <row r="298" spans="8:8">
      <c r="A298" s="5" t="s">
        <v>18</v>
      </c>
      <c r="B298">
        <v>9.0</v>
      </c>
      <c r="C298">
        <v>30000.0</v>
      </c>
      <c r="D298">
        <v>270000.0</v>
      </c>
    </row>
    <row r="299" spans="8:8">
      <c r="A299" s="6" t="s">
        <v>19</v>
      </c>
      <c r="B299">
        <v>9.0</v>
      </c>
      <c r="C299">
        <v>30000.0</v>
      </c>
      <c r="D299">
        <v>270000.0</v>
      </c>
    </row>
    <row r="300" spans="8:8">
      <c r="A300" s="3">
        <v>45376.0</v>
      </c>
      <c r="B300">
        <v>10.0</v>
      </c>
      <c r="C300">
        <v>70000.0</v>
      </c>
      <c r="D300">
        <v>700000.0</v>
      </c>
    </row>
    <row r="301" spans="8:8">
      <c r="A301" s="4" t="s">
        <v>20</v>
      </c>
      <c r="B301">
        <v>10.0</v>
      </c>
      <c r="C301">
        <v>70000.0</v>
      </c>
      <c r="D301">
        <v>700000.0</v>
      </c>
    </row>
    <row r="302" spans="8:8">
      <c r="A302" s="5" t="s">
        <v>23</v>
      </c>
      <c r="B302">
        <v>10.0</v>
      </c>
      <c r="C302">
        <v>70000.0</v>
      </c>
      <c r="D302">
        <v>700000.0</v>
      </c>
    </row>
    <row r="303" spans="8:8">
      <c r="A303" s="6" t="s">
        <v>10</v>
      </c>
      <c r="B303">
        <v>10.0</v>
      </c>
      <c r="C303">
        <v>70000.0</v>
      </c>
      <c r="D303">
        <v>700000.0</v>
      </c>
    </row>
    <row r="304" spans="8:8">
      <c r="A304" s="3">
        <v>45381.0</v>
      </c>
      <c r="B304">
        <v>5.0</v>
      </c>
      <c r="C304">
        <v>30000.0</v>
      </c>
      <c r="D304">
        <v>150000.0</v>
      </c>
    </row>
    <row r="305" spans="8:8">
      <c r="A305" s="4" t="s">
        <v>8</v>
      </c>
      <c r="B305">
        <v>5.0</v>
      </c>
      <c r="C305">
        <v>30000.0</v>
      </c>
      <c r="D305">
        <v>150000.0</v>
      </c>
    </row>
    <row r="306" spans="8:8">
      <c r="A306" s="5" t="s">
        <v>18</v>
      </c>
      <c r="B306">
        <v>5.0</v>
      </c>
      <c r="C306">
        <v>30000.0</v>
      </c>
      <c r="D306">
        <v>150000.0</v>
      </c>
    </row>
    <row r="307" spans="8:8">
      <c r="A307" s="6" t="s">
        <v>19</v>
      </c>
      <c r="B307">
        <v>5.0</v>
      </c>
      <c r="C307">
        <v>30000.0</v>
      </c>
      <c r="D307">
        <v>150000.0</v>
      </c>
    </row>
    <row r="308" spans="8:8">
      <c r="A308" s="2" t="s">
        <v>25</v>
      </c>
      <c r="B308">
        <v>685.0</v>
      </c>
      <c r="C308">
        <v>3300000.0</v>
      </c>
      <c r="D308">
        <v>2.867E7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selection activeCell="H4" sqref="H4:H8"/>
    </sheetView>
  </sheetViews>
  <sheetFormatPr defaultRowHeight="15.0" defaultColWidth="10"/>
  <cols>
    <col min="1" max="1" customWidth="1" bestFit="1" width="22.710938" style="0"/>
    <col min="2" max="2" customWidth="1" bestFit="1" width="16.285156" style="0"/>
    <col min="3" max="3" customWidth="1" bestFit="1" width="9.5703125" style="0"/>
    <col min="4" max="4" customWidth="1" bestFit="1" width="12.140625" style="0"/>
    <col min="5" max="5" customWidth="1" bestFit="1" width="13.855469" style="0"/>
    <col min="7" max="7" customWidth="1" bestFit="1" width="12.5703125" style="0"/>
    <col min="8" max="8" customWidth="1" bestFit="1" width="11.285156" style="0"/>
    <col min="9" max="9" customWidth="1" bestFit="1" width="9.5703125" style="0"/>
    <col min="10" max="10" customWidth="1" bestFit="1" width="12.140625" style="0"/>
    <col min="11" max="11" customWidth="1" bestFit="1" width="13.855469" style="0"/>
    <col min="13" max="13" customWidth="1" bestFit="1" width="12.5703125" style="0"/>
    <col min="14" max="14" customWidth="1" bestFit="1" width="27.0" style="0"/>
    <col min="15" max="15" customWidth="1" bestFit="1" width="27.710938" style="0"/>
    <col min="16" max="16" customWidth="1" bestFit="1" width="12.140625" style="0"/>
    <col min="17" max="17" customWidth="1" bestFit="1" width="13.855469" style="0"/>
    <col min="19" max="19" customWidth="1" bestFit="1" width="12.5703125" style="0"/>
    <col min="20" max="20" customWidth="1" bestFit="1" width="20.425781" style="0"/>
    <col min="21" max="21" customWidth="1" bestFit="1" width="27.0" style="0"/>
    <col min="22" max="22" customWidth="1" bestFit="1" width="27.710938" style="0"/>
  </cols>
  <sheetData>
    <row r="3" spans="8:8">
      <c r="A3" s="1" t="s">
        <v>29</v>
      </c>
      <c r="B3" s="1" t="s">
        <v>40</v>
      </c>
    </row>
    <row r="4" spans="8:8">
      <c r="A4" s="1" t="s">
        <v>24</v>
      </c>
      <c r="B4" t="s">
        <v>9</v>
      </c>
      <c r="C4" t="s">
        <v>21</v>
      </c>
      <c r="D4" t="s">
        <v>23</v>
      </c>
      <c r="E4" t="s">
        <v>18</v>
      </c>
      <c r="F4" t="s">
        <v>12</v>
      </c>
      <c r="G4" t="s">
        <v>15</v>
      </c>
      <c r="H4" t="s">
        <v>25</v>
      </c>
    </row>
    <row r="5" spans="8:8">
      <c r="A5" s="2" t="s">
        <v>26</v>
      </c>
      <c r="B5" s="7">
        <v>1760000.0</v>
      </c>
      <c r="C5" s="7">
        <v>960000.0</v>
      </c>
      <c r="D5" s="7">
        <v>700000.0</v>
      </c>
      <c r="E5" s="7">
        <v>3340000.0</v>
      </c>
      <c r="F5" s="7">
        <v>840000.0</v>
      </c>
      <c r="G5" s="7">
        <v>1150000.0</v>
      </c>
      <c r="H5" s="7">
        <v>8750000.0</v>
      </c>
    </row>
    <row r="6" spans="8:8">
      <c r="A6" s="2" t="s">
        <v>45</v>
      </c>
      <c r="B6" s="7">
        <v>1500000.0</v>
      </c>
      <c r="C6" s="7">
        <v>1600000.0</v>
      </c>
      <c r="D6" s="7">
        <v>2740000.0</v>
      </c>
      <c r="E6" s="7">
        <v>1210000.0</v>
      </c>
      <c r="F6" s="7">
        <v>980000.0</v>
      </c>
      <c r="G6" s="7">
        <v>1890000.0</v>
      </c>
      <c r="H6" s="7">
        <v>9920000.0</v>
      </c>
    </row>
    <row r="7" spans="8:8">
      <c r="A7" s="2" t="s">
        <v>46</v>
      </c>
      <c r="B7" s="7">
        <v>1870000.0</v>
      </c>
      <c r="C7" s="7">
        <v>1630000.0</v>
      </c>
      <c r="D7" s="7">
        <v>1880000.0</v>
      </c>
      <c r="E7" s="7">
        <v>2380000.0</v>
      </c>
      <c r="F7" s="7">
        <v>570000.0</v>
      </c>
      <c r="G7" s="7">
        <v>1670000.0</v>
      </c>
      <c r="H7" s="7">
        <v>1.0E7</v>
      </c>
    </row>
    <row r="8" spans="8:8">
      <c r="A8" s="2" t="s">
        <v>25</v>
      </c>
      <c r="B8" s="7">
        <v>5130000.0</v>
      </c>
      <c r="C8" s="7">
        <v>4190000.0</v>
      </c>
      <c r="D8" s="7">
        <v>5320000.0</v>
      </c>
      <c r="E8" s="7">
        <v>6930000.0</v>
      </c>
      <c r="F8" s="7">
        <v>2390000.0</v>
      </c>
      <c r="G8" s="7">
        <v>4710000.0</v>
      </c>
      <c r="H8" s="7">
        <v>2.867E7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D34" sqref="D34"/>
    </sheetView>
  </sheetViews>
  <sheetFormatPr defaultRowHeight="15.0" defaultColWidth="10"/>
  <cols>
    <col min="1" max="1" customWidth="1" bestFit="1" width="15.7109375" style="0"/>
    <col min="2" max="2" customWidth="1" bestFit="1" width="15.425781" style="0"/>
    <col min="3" max="4" customWidth="1" bestFit="1" width="22.710938" style="0"/>
  </cols>
  <sheetData>
    <row r="3" spans="8:8">
      <c r="A3" s="1" t="s">
        <v>24</v>
      </c>
      <c r="B3" t="s">
        <v>27</v>
      </c>
    </row>
    <row r="4" spans="8:8">
      <c r="A4" s="2" t="s">
        <v>9</v>
      </c>
      <c r="B4">
        <v>42.0</v>
      </c>
    </row>
    <row r="5" spans="8:8">
      <c r="A5" s="4" t="s">
        <v>19</v>
      </c>
      <c r="B5">
        <v>42.0</v>
      </c>
    </row>
    <row r="6" spans="8:8">
      <c r="A6" s="2" t="s">
        <v>25</v>
      </c>
      <c r="B6">
        <v>42.0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J80"/>
  <sheetViews>
    <sheetView workbookViewId="0" topLeftCell="A5" zoomScale="30">
      <selection activeCell="H3" sqref="H3"/>
    </sheetView>
  </sheetViews>
  <sheetFormatPr defaultRowHeight="15.0" defaultColWidth="10"/>
  <cols>
    <col min="1" max="1" customWidth="1" bestFit="1" width="9.7109375" style="8"/>
  </cols>
  <sheetData>
    <row r="1" spans="8:8">
      <c r="A1" s="9" t="s">
        <v>0</v>
      </c>
      <c r="B1" s="9"/>
      <c r="C1" s="9"/>
      <c r="D1" s="9"/>
      <c r="E1" s="9"/>
      <c r="F1" s="9"/>
      <c r="G1" s="9"/>
    </row>
    <row r="2" spans="8:8">
      <c r="A2" s="9"/>
      <c r="B2" s="9"/>
      <c r="C2" s="9"/>
      <c r="D2" s="9"/>
      <c r="E2" s="9"/>
      <c r="F2" s="9"/>
      <c r="G2" s="9"/>
    </row>
    <row r="3" spans="8:8" ht="45.0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</row>
    <row r="4" spans="8:8" ht="30.0">
      <c r="A4" s="12">
        <v>45296.0</v>
      </c>
      <c r="B4" s="13" t="s">
        <v>8</v>
      </c>
      <c r="C4" s="13" t="s">
        <v>9</v>
      </c>
      <c r="D4" s="13" t="s">
        <v>10</v>
      </c>
      <c r="E4" s="13">
        <v>5.0</v>
      </c>
      <c r="F4" s="13">
        <v>70000.0</v>
      </c>
      <c r="G4" s="13">
        <f>E4*F4</f>
        <v>350000.0</v>
      </c>
    </row>
    <row r="5" spans="8:8" ht="30.0">
      <c r="A5" s="12">
        <v>45297.0</v>
      </c>
      <c r="B5" s="13" t="s">
        <v>11</v>
      </c>
      <c r="C5" s="13" t="s">
        <v>12</v>
      </c>
      <c r="D5" s="13" t="s">
        <v>13</v>
      </c>
      <c r="E5" s="13">
        <v>10.0</v>
      </c>
      <c r="F5" s="13">
        <v>50000.0</v>
      </c>
      <c r="G5" s="13">
        <f t="shared" si="0" ref="G5:G68">E5*F5</f>
        <v>500000.0</v>
      </c>
    </row>
    <row r="6" spans="8:8" ht="30.0">
      <c r="A6" s="12">
        <v>45298.0</v>
      </c>
      <c r="B6" s="13" t="s">
        <v>14</v>
      </c>
      <c r="C6" s="13" t="s">
        <v>15</v>
      </c>
      <c r="D6" s="13" t="s">
        <v>16</v>
      </c>
      <c r="E6" s="13">
        <v>7.0</v>
      </c>
      <c r="F6" s="13">
        <v>20000.0</v>
      </c>
      <c r="G6" s="13">
        <f t="shared" si="0"/>
        <v>140000.0</v>
      </c>
    </row>
    <row r="7" spans="8:8" ht="30.0">
      <c r="A7" s="12">
        <v>45299.0</v>
      </c>
      <c r="B7" s="13" t="s">
        <v>17</v>
      </c>
      <c r="C7" s="13" t="s">
        <v>18</v>
      </c>
      <c r="D7" s="13" t="s">
        <v>19</v>
      </c>
      <c r="E7" s="13">
        <v>15.0</v>
      </c>
      <c r="F7" s="13">
        <v>30000.0</v>
      </c>
      <c r="G7" s="13">
        <f t="shared" si="0"/>
        <v>450000.0</v>
      </c>
    </row>
    <row r="8" spans="8:8" ht="30.0">
      <c r="A8" s="12">
        <v>45300.0</v>
      </c>
      <c r="B8" s="13" t="s">
        <v>20</v>
      </c>
      <c r="C8" s="13" t="s">
        <v>21</v>
      </c>
      <c r="D8" s="13" t="s">
        <v>10</v>
      </c>
      <c r="E8" s="13">
        <v>3.0</v>
      </c>
      <c r="F8" s="13">
        <v>70000.0</v>
      </c>
      <c r="G8" s="13">
        <f t="shared" si="0"/>
        <v>210000.0</v>
      </c>
    </row>
    <row r="9" spans="8:8" ht="30.0">
      <c r="A9" s="12">
        <v>45301.0</v>
      </c>
      <c r="B9" s="13" t="s">
        <v>22</v>
      </c>
      <c r="C9" s="13" t="s">
        <v>23</v>
      </c>
      <c r="D9" s="13" t="s">
        <v>13</v>
      </c>
      <c r="E9" s="13">
        <v>6.0</v>
      </c>
      <c r="F9" s="13">
        <v>50000.0</v>
      </c>
      <c r="G9" s="13">
        <f t="shared" si="0"/>
        <v>300000.0</v>
      </c>
    </row>
    <row r="10" spans="8:8" ht="30.0">
      <c r="A10" s="12">
        <v>45302.0</v>
      </c>
      <c r="B10" s="13" t="s">
        <v>11</v>
      </c>
      <c r="C10" s="13" t="s">
        <v>15</v>
      </c>
      <c r="D10" s="13" t="s">
        <v>16</v>
      </c>
      <c r="E10" s="13">
        <v>4.0</v>
      </c>
      <c r="F10" s="13">
        <v>20000.0</v>
      </c>
      <c r="G10" s="13">
        <f t="shared" si="0"/>
        <v>80000.0</v>
      </c>
    </row>
    <row r="11" spans="8:8" ht="30.0">
      <c r="A11" s="12">
        <v>45303.0</v>
      </c>
      <c r="B11" s="13" t="s">
        <v>14</v>
      </c>
      <c r="C11" s="13" t="s">
        <v>18</v>
      </c>
      <c r="D11" s="13" t="s">
        <v>19</v>
      </c>
      <c r="E11" s="13">
        <v>10.0</v>
      </c>
      <c r="F11" s="13">
        <v>30000.0</v>
      </c>
      <c r="G11" s="13">
        <f t="shared" si="0"/>
        <v>300000.0</v>
      </c>
    </row>
    <row r="12" spans="8:8" ht="30.0">
      <c r="A12" s="12">
        <v>45304.0</v>
      </c>
      <c r="B12" s="13" t="s">
        <v>8</v>
      </c>
      <c r="C12" s="13" t="s">
        <v>9</v>
      </c>
      <c r="D12" s="13" t="s">
        <v>10</v>
      </c>
      <c r="E12" s="13">
        <v>8.0</v>
      </c>
      <c r="F12" s="13">
        <v>70000.0</v>
      </c>
      <c r="G12" s="13">
        <f t="shared" si="0"/>
        <v>560000.0</v>
      </c>
    </row>
    <row r="13" spans="8:8" ht="30.0">
      <c r="A13" s="12">
        <v>45305.0</v>
      </c>
      <c r="B13" s="13" t="s">
        <v>20</v>
      </c>
      <c r="C13" s="13" t="s">
        <v>9</v>
      </c>
      <c r="D13" s="13" t="s">
        <v>13</v>
      </c>
      <c r="E13" s="13">
        <v>12.0</v>
      </c>
      <c r="F13" s="13">
        <v>50000.0</v>
      </c>
      <c r="G13" s="13">
        <f t="shared" si="0"/>
        <v>600000.0</v>
      </c>
    </row>
    <row r="14" spans="8:8">
      <c r="A14" s="12">
        <v>45306.0</v>
      </c>
      <c r="B14" s="13" t="s">
        <v>22</v>
      </c>
      <c r="C14" s="13" t="s">
        <v>12</v>
      </c>
      <c r="D14" s="13" t="s">
        <v>16</v>
      </c>
      <c r="E14" s="13">
        <v>9.0</v>
      </c>
      <c r="F14" s="13">
        <v>20000.0</v>
      </c>
      <c r="G14" s="13">
        <f t="shared" si="0"/>
        <v>180000.0</v>
      </c>
    </row>
    <row r="15" spans="8:8" ht="30.0">
      <c r="A15" s="12">
        <v>45307.0</v>
      </c>
      <c r="B15" s="13" t="s">
        <v>11</v>
      </c>
      <c r="C15" s="13" t="s">
        <v>15</v>
      </c>
      <c r="D15" s="13" t="s">
        <v>19</v>
      </c>
      <c r="E15" s="13">
        <v>5.0</v>
      </c>
      <c r="F15" s="13">
        <v>30000.0</v>
      </c>
      <c r="G15" s="13">
        <f t="shared" si="0"/>
        <v>150000.0</v>
      </c>
    </row>
    <row r="16" spans="8:8" ht="30.0">
      <c r="A16" s="12">
        <v>45308.0</v>
      </c>
      <c r="B16" s="13" t="s">
        <v>14</v>
      </c>
      <c r="C16" s="13" t="s">
        <v>18</v>
      </c>
      <c r="D16" s="13" t="s">
        <v>10</v>
      </c>
      <c r="E16" s="13">
        <v>11.0</v>
      </c>
      <c r="F16" s="13">
        <v>70000.0</v>
      </c>
      <c r="G16" s="13">
        <f t="shared" si="0"/>
        <v>770000.0</v>
      </c>
    </row>
    <row r="17" spans="8:8" ht="30.0">
      <c r="A17" s="12">
        <v>45309.0</v>
      </c>
      <c r="B17" s="13" t="s">
        <v>17</v>
      </c>
      <c r="C17" s="13" t="s">
        <v>21</v>
      </c>
      <c r="D17" s="13" t="s">
        <v>13</v>
      </c>
      <c r="E17" s="13">
        <v>7.0</v>
      </c>
      <c r="F17" s="13">
        <v>50000.0</v>
      </c>
      <c r="G17" s="13">
        <f t="shared" si="0"/>
        <v>350000.0</v>
      </c>
    </row>
    <row r="18" spans="8:8" ht="30.0">
      <c r="A18" s="12">
        <v>45310.0</v>
      </c>
      <c r="B18" s="13" t="s">
        <v>20</v>
      </c>
      <c r="C18" s="13" t="s">
        <v>23</v>
      </c>
      <c r="D18" s="13" t="s">
        <v>16</v>
      </c>
      <c r="E18" s="13">
        <v>6.0</v>
      </c>
      <c r="F18" s="13">
        <v>20000.0</v>
      </c>
      <c r="G18" s="13">
        <f t="shared" si="0"/>
        <v>120000.0</v>
      </c>
    </row>
    <row r="19" spans="8:8" ht="30.0">
      <c r="A19" s="12">
        <v>45311.0</v>
      </c>
      <c r="B19" s="13" t="s">
        <v>22</v>
      </c>
      <c r="C19" s="13" t="s">
        <v>15</v>
      </c>
      <c r="D19" s="13" t="s">
        <v>19</v>
      </c>
      <c r="E19" s="13">
        <v>13.0</v>
      </c>
      <c r="F19" s="13">
        <v>30000.0</v>
      </c>
      <c r="G19" s="13">
        <f t="shared" si="0"/>
        <v>390000.0</v>
      </c>
    </row>
    <row r="20" spans="8:8" ht="30.0">
      <c r="A20" s="12">
        <v>45312.0</v>
      </c>
      <c r="B20" s="13" t="s">
        <v>8</v>
      </c>
      <c r="C20" s="13" t="s">
        <v>18</v>
      </c>
      <c r="D20" s="13" t="s">
        <v>10</v>
      </c>
      <c r="E20" s="13">
        <v>9.0</v>
      </c>
      <c r="F20" s="13">
        <v>70000.0</v>
      </c>
      <c r="G20" s="13">
        <f t="shared" si="0"/>
        <v>630000.0</v>
      </c>
    </row>
    <row r="21" spans="8:8" ht="30.0">
      <c r="A21" s="12">
        <v>45313.0</v>
      </c>
      <c r="B21" s="13" t="s">
        <v>14</v>
      </c>
      <c r="C21" s="13" t="s">
        <v>21</v>
      </c>
      <c r="D21" s="13" t="s">
        <v>13</v>
      </c>
      <c r="E21" s="13">
        <v>8.0</v>
      </c>
      <c r="F21" s="13">
        <v>50000.0</v>
      </c>
      <c r="G21" s="13">
        <f t="shared" si="0"/>
        <v>400000.0</v>
      </c>
    </row>
    <row r="22" spans="8:8" ht="30.0">
      <c r="A22" s="12">
        <v>45314.0</v>
      </c>
      <c r="B22" s="13" t="s">
        <v>17</v>
      </c>
      <c r="C22" s="13" t="s">
        <v>23</v>
      </c>
      <c r="D22" s="13" t="s">
        <v>16</v>
      </c>
      <c r="E22" s="13">
        <v>14.0</v>
      </c>
      <c r="F22" s="13">
        <v>20000.0</v>
      </c>
      <c r="G22" s="13">
        <f t="shared" si="0"/>
        <v>280000.0</v>
      </c>
    </row>
    <row r="23" spans="8:8" ht="30.0">
      <c r="A23" s="12">
        <v>45315.0</v>
      </c>
      <c r="B23" s="13" t="s">
        <v>20</v>
      </c>
      <c r="C23" s="13" t="s">
        <v>15</v>
      </c>
      <c r="D23" s="13" t="s">
        <v>19</v>
      </c>
      <c r="E23" s="13">
        <v>7.0</v>
      </c>
      <c r="F23" s="13">
        <v>30000.0</v>
      </c>
      <c r="G23" s="13">
        <f t="shared" si="0"/>
        <v>210000.0</v>
      </c>
    </row>
    <row r="24" spans="8:8" ht="30.0">
      <c r="A24" s="12">
        <v>45316.0</v>
      </c>
      <c r="B24" s="13" t="s">
        <v>22</v>
      </c>
      <c r="C24" s="13" t="s">
        <v>18</v>
      </c>
      <c r="D24" s="13" t="s">
        <v>10</v>
      </c>
      <c r="E24" s="13">
        <v>10.0</v>
      </c>
      <c r="F24" s="13">
        <v>70000.0</v>
      </c>
      <c r="G24" s="13">
        <f t="shared" si="0"/>
        <v>700000.0</v>
      </c>
    </row>
    <row r="25" spans="8:8" ht="30.0">
      <c r="A25" s="12">
        <v>45317.0</v>
      </c>
      <c r="B25" s="13" t="s">
        <v>11</v>
      </c>
      <c r="C25" s="13" t="s">
        <v>9</v>
      </c>
      <c r="D25" s="13" t="s">
        <v>13</v>
      </c>
      <c r="E25" s="13">
        <v>5.0</v>
      </c>
      <c r="F25" s="13">
        <v>50000.0</v>
      </c>
      <c r="G25" s="13">
        <f t="shared" si="0"/>
        <v>250000.0</v>
      </c>
    </row>
    <row r="26" spans="8:8">
      <c r="A26" s="12">
        <v>45318.0</v>
      </c>
      <c r="B26" s="13" t="s">
        <v>8</v>
      </c>
      <c r="C26" s="13" t="s">
        <v>12</v>
      </c>
      <c r="D26" s="13" t="s">
        <v>16</v>
      </c>
      <c r="E26" s="13">
        <v>8.0</v>
      </c>
      <c r="F26" s="13">
        <v>20000.0</v>
      </c>
      <c r="G26" s="13">
        <f t="shared" si="0"/>
        <v>160000.0</v>
      </c>
    </row>
    <row r="27" spans="8:8" ht="30.0">
      <c r="A27" s="12">
        <v>45319.0</v>
      </c>
      <c r="B27" s="13" t="s">
        <v>17</v>
      </c>
      <c r="C27" s="13" t="s">
        <v>15</v>
      </c>
      <c r="D27" s="13" t="s">
        <v>19</v>
      </c>
      <c r="E27" s="13">
        <v>6.0</v>
      </c>
      <c r="F27" s="13">
        <v>30000.0</v>
      </c>
      <c r="G27" s="13">
        <f t="shared" si="0"/>
        <v>180000.0</v>
      </c>
    </row>
    <row r="28" spans="8:8" ht="30.0">
      <c r="A28" s="12">
        <v>45320.0</v>
      </c>
      <c r="B28" s="13" t="s">
        <v>20</v>
      </c>
      <c r="C28" s="13" t="s">
        <v>18</v>
      </c>
      <c r="D28" s="13" t="s">
        <v>10</v>
      </c>
      <c r="E28" s="13">
        <v>7.0</v>
      </c>
      <c r="F28" s="13">
        <v>70000.0</v>
      </c>
      <c r="G28" s="13">
        <f t="shared" si="0"/>
        <v>490000.0</v>
      </c>
    </row>
    <row r="29" spans="8:8" ht="30.0">
      <c r="A29" s="12">
        <v>45323.0</v>
      </c>
      <c r="B29" s="13" t="s">
        <v>22</v>
      </c>
      <c r="C29" s="13" t="s">
        <v>21</v>
      </c>
      <c r="D29" s="13" t="s">
        <v>10</v>
      </c>
      <c r="E29" s="13">
        <v>8.0</v>
      </c>
      <c r="F29" s="13">
        <v>70000.0</v>
      </c>
      <c r="G29" s="13">
        <f t="shared" si="0"/>
        <v>560000.0</v>
      </c>
    </row>
    <row r="30" spans="8:8" ht="30.0">
      <c r="A30" s="12">
        <v>45324.0</v>
      </c>
      <c r="B30" s="13" t="s">
        <v>11</v>
      </c>
      <c r="C30" s="13" t="s">
        <v>23</v>
      </c>
      <c r="D30" s="13" t="s">
        <v>13</v>
      </c>
      <c r="E30" s="13">
        <v>6.0</v>
      </c>
      <c r="F30" s="13">
        <v>50000.0</v>
      </c>
      <c r="G30" s="13">
        <f t="shared" si="0"/>
        <v>300000.0</v>
      </c>
    </row>
    <row r="31" spans="8:8" ht="30.0">
      <c r="A31" s="12">
        <v>45325.0</v>
      </c>
      <c r="B31" s="13" t="s">
        <v>14</v>
      </c>
      <c r="C31" s="13" t="s">
        <v>15</v>
      </c>
      <c r="D31" s="13" t="s">
        <v>16</v>
      </c>
      <c r="E31" s="13">
        <v>10.0</v>
      </c>
      <c r="F31" s="13">
        <v>20000.0</v>
      </c>
      <c r="G31" s="13">
        <f t="shared" si="0"/>
        <v>200000.0</v>
      </c>
    </row>
    <row r="32" spans="8:8" ht="30.0">
      <c r="A32" s="12">
        <v>45326.0</v>
      </c>
      <c r="B32" s="13" t="s">
        <v>17</v>
      </c>
      <c r="C32" s="13" t="s">
        <v>9</v>
      </c>
      <c r="D32" s="13" t="s">
        <v>19</v>
      </c>
      <c r="E32" s="13">
        <v>20.0</v>
      </c>
      <c r="F32" s="13">
        <v>30000.0</v>
      </c>
      <c r="G32" s="13">
        <f t="shared" si="0"/>
        <v>600000.0</v>
      </c>
    </row>
    <row r="33" spans="8:8" ht="30.0">
      <c r="A33" s="12">
        <v>45327.0</v>
      </c>
      <c r="B33" s="13" t="s">
        <v>8</v>
      </c>
      <c r="C33" s="13" t="s">
        <v>21</v>
      </c>
      <c r="D33" s="13" t="s">
        <v>10</v>
      </c>
      <c r="E33" s="13">
        <v>4.0</v>
      </c>
      <c r="F33" s="13">
        <v>70000.0</v>
      </c>
      <c r="G33" s="13">
        <f t="shared" si="0"/>
        <v>280000.0</v>
      </c>
    </row>
    <row r="34" spans="8:8" ht="30.0">
      <c r="A34" s="12">
        <v>45328.0</v>
      </c>
      <c r="B34" s="13" t="s">
        <v>22</v>
      </c>
      <c r="C34" s="13" t="s">
        <v>23</v>
      </c>
      <c r="D34" s="13" t="s">
        <v>13</v>
      </c>
      <c r="E34" s="13">
        <v>9.0</v>
      </c>
      <c r="F34" s="13">
        <v>50000.0</v>
      </c>
      <c r="G34" s="13">
        <f t="shared" si="0"/>
        <v>450000.0</v>
      </c>
    </row>
    <row r="35" spans="8:8" ht="30.0">
      <c r="A35" s="12">
        <v>45329.0</v>
      </c>
      <c r="B35" s="13" t="s">
        <v>11</v>
      </c>
      <c r="C35" s="13" t="s">
        <v>21</v>
      </c>
      <c r="D35" s="13" t="s">
        <v>16</v>
      </c>
      <c r="E35" s="13">
        <v>5.0</v>
      </c>
      <c r="F35" s="13">
        <v>20000.0</v>
      </c>
      <c r="G35" s="13">
        <f t="shared" si="0"/>
        <v>100000.0</v>
      </c>
    </row>
    <row r="36" spans="8:8" ht="30.0">
      <c r="A36" s="12">
        <v>45330.0</v>
      </c>
      <c r="B36" s="13" t="s">
        <v>8</v>
      </c>
      <c r="C36" s="13" t="s">
        <v>23</v>
      </c>
      <c r="D36" s="13" t="s">
        <v>19</v>
      </c>
      <c r="E36" s="13">
        <v>15.0</v>
      </c>
      <c r="F36" s="13">
        <v>30000.0</v>
      </c>
      <c r="G36" s="13">
        <f t="shared" si="0"/>
        <v>450000.0</v>
      </c>
    </row>
    <row r="37" spans="8:8" ht="30.0">
      <c r="A37" s="12">
        <v>45331.0</v>
      </c>
      <c r="B37" s="13" t="s">
        <v>17</v>
      </c>
      <c r="C37" s="13" t="s">
        <v>15</v>
      </c>
      <c r="D37" s="13" t="s">
        <v>10</v>
      </c>
      <c r="E37" s="13">
        <v>7.0</v>
      </c>
      <c r="F37" s="13">
        <v>70000.0</v>
      </c>
      <c r="G37" s="13">
        <f t="shared" si="0"/>
        <v>490000.0</v>
      </c>
    </row>
    <row r="38" spans="8:8" ht="30.0">
      <c r="A38" s="12">
        <v>45332.0</v>
      </c>
      <c r="B38" s="13" t="s">
        <v>20</v>
      </c>
      <c r="C38" s="13" t="s">
        <v>18</v>
      </c>
      <c r="D38" s="13" t="s">
        <v>13</v>
      </c>
      <c r="E38" s="13">
        <v>11.0</v>
      </c>
      <c r="F38" s="13">
        <v>50000.0</v>
      </c>
      <c r="G38" s="13">
        <f t="shared" si="0"/>
        <v>550000.0</v>
      </c>
    </row>
    <row r="39" spans="8:8" ht="30.0">
      <c r="A39" s="12">
        <v>45333.0</v>
      </c>
      <c r="B39" s="13" t="s">
        <v>22</v>
      </c>
      <c r="C39" s="13" t="s">
        <v>9</v>
      </c>
      <c r="D39" s="13" t="s">
        <v>16</v>
      </c>
      <c r="E39" s="13">
        <v>12.0</v>
      </c>
      <c r="F39" s="13">
        <v>20000.0</v>
      </c>
      <c r="G39" s="13">
        <f t="shared" si="0"/>
        <v>240000.0</v>
      </c>
    </row>
    <row r="40" spans="8:8" ht="30.0">
      <c r="A40" s="12">
        <v>45334.0</v>
      </c>
      <c r="B40" s="13" t="s">
        <v>11</v>
      </c>
      <c r="C40" s="13" t="s">
        <v>9</v>
      </c>
      <c r="D40" s="13" t="s">
        <v>19</v>
      </c>
      <c r="E40" s="13">
        <v>10.0</v>
      </c>
      <c r="F40" s="13">
        <v>30000.0</v>
      </c>
      <c r="G40" s="13">
        <f t="shared" si="0"/>
        <v>300000.0</v>
      </c>
    </row>
    <row r="41" spans="8:8">
      <c r="A41" s="12">
        <v>45335.0</v>
      </c>
      <c r="B41" s="13" t="s">
        <v>14</v>
      </c>
      <c r="C41" s="13" t="s">
        <v>12</v>
      </c>
      <c r="D41" s="13" t="s">
        <v>10</v>
      </c>
      <c r="E41" s="13">
        <v>9.0</v>
      </c>
      <c r="F41" s="13">
        <v>70000.0</v>
      </c>
      <c r="G41" s="13">
        <f t="shared" si="0"/>
        <v>630000.0</v>
      </c>
    </row>
    <row r="42" spans="8:8" ht="30.0">
      <c r="A42" s="12">
        <v>45336.0</v>
      </c>
      <c r="B42" s="13" t="s">
        <v>17</v>
      </c>
      <c r="C42" s="13" t="s">
        <v>15</v>
      </c>
      <c r="D42" s="13" t="s">
        <v>13</v>
      </c>
      <c r="E42" s="13">
        <v>8.0</v>
      </c>
      <c r="F42" s="13">
        <v>50000.0</v>
      </c>
      <c r="G42" s="13">
        <f t="shared" si="0"/>
        <v>400000.0</v>
      </c>
    </row>
    <row r="43" spans="8:8" ht="30.0">
      <c r="A43" s="12">
        <v>45337.0</v>
      </c>
      <c r="B43" s="13" t="s">
        <v>20</v>
      </c>
      <c r="C43" s="13" t="s">
        <v>18</v>
      </c>
      <c r="D43" s="13" t="s">
        <v>16</v>
      </c>
      <c r="E43" s="13">
        <v>11.0</v>
      </c>
      <c r="F43" s="13">
        <v>20000.0</v>
      </c>
      <c r="G43" s="13">
        <f t="shared" si="0"/>
        <v>220000.0</v>
      </c>
    </row>
    <row r="44" spans="8:8" ht="30.0">
      <c r="A44" s="12">
        <v>45338.0</v>
      </c>
      <c r="B44" s="13" t="s">
        <v>8</v>
      </c>
      <c r="C44" s="13" t="s">
        <v>21</v>
      </c>
      <c r="D44" s="13" t="s">
        <v>19</v>
      </c>
      <c r="E44" s="13">
        <v>14.0</v>
      </c>
      <c r="F44" s="13">
        <v>30000.0</v>
      </c>
      <c r="G44" s="13">
        <f t="shared" si="0"/>
        <v>420000.0</v>
      </c>
    </row>
    <row r="45" spans="8:8" ht="30.0">
      <c r="A45" s="12">
        <v>45339.0</v>
      </c>
      <c r="B45" s="13" t="s">
        <v>11</v>
      </c>
      <c r="C45" s="13" t="s">
        <v>23</v>
      </c>
      <c r="D45" s="13" t="s">
        <v>10</v>
      </c>
      <c r="E45" s="13">
        <v>10.0</v>
      </c>
      <c r="F45" s="13">
        <v>70000.0</v>
      </c>
      <c r="G45" s="13">
        <f t="shared" si="0"/>
        <v>700000.0</v>
      </c>
    </row>
    <row r="46" spans="8:8" ht="30.0">
      <c r="A46" s="12">
        <v>45340.0</v>
      </c>
      <c r="B46" s="13" t="s">
        <v>14</v>
      </c>
      <c r="C46" s="13" t="s">
        <v>15</v>
      </c>
      <c r="D46" s="13" t="s">
        <v>13</v>
      </c>
      <c r="E46" s="13">
        <v>9.0</v>
      </c>
      <c r="F46" s="13">
        <v>50000.0</v>
      </c>
      <c r="G46" s="13">
        <f t="shared" si="0"/>
        <v>450000.0</v>
      </c>
    </row>
    <row r="47" spans="8:8" ht="30.0">
      <c r="A47" s="12">
        <v>45341.0</v>
      </c>
      <c r="B47" s="13" t="s">
        <v>17</v>
      </c>
      <c r="C47" s="13" t="s">
        <v>18</v>
      </c>
      <c r="D47" s="13" t="s">
        <v>16</v>
      </c>
      <c r="E47" s="13">
        <v>13.0</v>
      </c>
      <c r="F47" s="13">
        <v>20000.0</v>
      </c>
      <c r="G47" s="13">
        <f t="shared" si="0"/>
        <v>260000.0</v>
      </c>
    </row>
    <row r="48" spans="8:8" ht="30.0">
      <c r="A48" s="12">
        <v>45342.0</v>
      </c>
      <c r="B48" s="13" t="s">
        <v>20</v>
      </c>
      <c r="C48" s="13" t="s">
        <v>21</v>
      </c>
      <c r="D48" s="13" t="s">
        <v>19</v>
      </c>
      <c r="E48" s="13">
        <v>8.0</v>
      </c>
      <c r="F48" s="13">
        <v>30000.0</v>
      </c>
      <c r="G48" s="13">
        <f t="shared" si="0"/>
        <v>240000.0</v>
      </c>
    </row>
    <row r="49" spans="8:8" ht="30.0">
      <c r="A49" s="12">
        <v>45343.0</v>
      </c>
      <c r="B49" s="13" t="s">
        <v>22</v>
      </c>
      <c r="C49" s="13" t="s">
        <v>23</v>
      </c>
      <c r="D49" s="13" t="s">
        <v>10</v>
      </c>
      <c r="E49" s="13">
        <v>12.0</v>
      </c>
      <c r="F49" s="13">
        <v>70000.0</v>
      </c>
      <c r="G49" s="13">
        <f t="shared" si="0"/>
        <v>840000.0</v>
      </c>
    </row>
    <row r="50" spans="8:8" ht="30.0">
      <c r="A50" s="12">
        <v>45344.0</v>
      </c>
      <c r="B50" s="13" t="s">
        <v>11</v>
      </c>
      <c r="C50" s="13" t="s">
        <v>15</v>
      </c>
      <c r="D50" s="13" t="s">
        <v>13</v>
      </c>
      <c r="E50" s="13">
        <v>7.0</v>
      </c>
      <c r="F50" s="13">
        <v>50000.0</v>
      </c>
      <c r="G50" s="13">
        <f t="shared" si="0"/>
        <v>350000.0</v>
      </c>
    </row>
    <row r="51" spans="8:8" ht="30.0">
      <c r="A51" s="12">
        <v>45345.0</v>
      </c>
      <c r="B51" s="13" t="s">
        <v>14</v>
      </c>
      <c r="C51" s="13" t="s">
        <v>18</v>
      </c>
      <c r="D51" s="13" t="s">
        <v>16</v>
      </c>
      <c r="E51" s="13">
        <v>9.0</v>
      </c>
      <c r="F51" s="13">
        <v>20000.0</v>
      </c>
      <c r="G51" s="13">
        <f t="shared" si="0"/>
        <v>180000.0</v>
      </c>
    </row>
    <row r="52" spans="8:8" ht="30.0">
      <c r="A52" s="12">
        <v>45346.0</v>
      </c>
      <c r="B52" s="13" t="s">
        <v>8</v>
      </c>
      <c r="C52" s="13" t="s">
        <v>9</v>
      </c>
      <c r="D52" s="13" t="s">
        <v>19</v>
      </c>
      <c r="E52" s="13">
        <v>12.0</v>
      </c>
      <c r="F52" s="13">
        <v>30000.0</v>
      </c>
      <c r="G52" s="13">
        <f t="shared" si="0"/>
        <v>360000.0</v>
      </c>
    </row>
    <row r="53" spans="8:8">
      <c r="A53" s="12">
        <v>45347.0</v>
      </c>
      <c r="B53" s="13" t="s">
        <v>20</v>
      </c>
      <c r="C53" s="13" t="s">
        <v>12</v>
      </c>
      <c r="D53" s="13" t="s">
        <v>10</v>
      </c>
      <c r="E53" s="13">
        <v>5.0</v>
      </c>
      <c r="F53" s="13">
        <v>70000.0</v>
      </c>
      <c r="G53" s="13">
        <f t="shared" si="0"/>
        <v>350000.0</v>
      </c>
    </row>
    <row r="54" spans="8:8" ht="30.0">
      <c r="A54" s="12">
        <v>45352.0</v>
      </c>
      <c r="B54" s="13" t="s">
        <v>22</v>
      </c>
      <c r="C54" s="13" t="s">
        <v>9</v>
      </c>
      <c r="D54" s="13" t="s">
        <v>10</v>
      </c>
      <c r="E54" s="13">
        <v>12.0</v>
      </c>
      <c r="F54" s="13">
        <v>70000.0</v>
      </c>
      <c r="G54" s="13">
        <f t="shared" si="0"/>
        <v>840000.0</v>
      </c>
    </row>
    <row r="55" spans="8:8" ht="30.0">
      <c r="A55" s="12">
        <v>45353.0</v>
      </c>
      <c r="B55" s="13" t="s">
        <v>11</v>
      </c>
      <c r="C55" s="13" t="s">
        <v>9</v>
      </c>
      <c r="D55" s="13" t="s">
        <v>13</v>
      </c>
      <c r="E55" s="13">
        <v>8.0</v>
      </c>
      <c r="F55" s="13">
        <v>50000.0</v>
      </c>
      <c r="G55" s="13">
        <f t="shared" si="0"/>
        <v>400000.0</v>
      </c>
    </row>
    <row r="56" spans="8:8" ht="30.0">
      <c r="A56" s="12">
        <v>45354.0</v>
      </c>
      <c r="B56" s="13" t="s">
        <v>14</v>
      </c>
      <c r="C56" s="13" t="s">
        <v>21</v>
      </c>
      <c r="D56" s="13" t="s">
        <v>16</v>
      </c>
      <c r="E56" s="13">
        <v>7.0</v>
      </c>
      <c r="F56" s="13">
        <v>20000.0</v>
      </c>
      <c r="G56" s="13">
        <f t="shared" si="0"/>
        <v>140000.0</v>
      </c>
    </row>
    <row r="57" spans="8:8" ht="30.0">
      <c r="A57" s="12">
        <v>45355.0</v>
      </c>
      <c r="B57" s="13" t="s">
        <v>17</v>
      </c>
      <c r="C57" s="13" t="s">
        <v>23</v>
      </c>
      <c r="D57" s="13" t="s">
        <v>19</v>
      </c>
      <c r="E57" s="13">
        <v>9.0</v>
      </c>
      <c r="F57" s="13">
        <v>30000.0</v>
      </c>
      <c r="G57" s="13">
        <f t="shared" si="0"/>
        <v>270000.0</v>
      </c>
    </row>
    <row r="58" spans="8:8" ht="30.0">
      <c r="A58" s="12">
        <v>45356.0</v>
      </c>
      <c r="B58" s="13" t="s">
        <v>20</v>
      </c>
      <c r="C58" s="13" t="s">
        <v>21</v>
      </c>
      <c r="D58" s="13" t="s">
        <v>10</v>
      </c>
      <c r="E58" s="13">
        <v>6.0</v>
      </c>
      <c r="F58" s="13">
        <v>70000.0</v>
      </c>
      <c r="G58" s="13">
        <f t="shared" si="0"/>
        <v>420000.0</v>
      </c>
    </row>
    <row r="59" spans="8:8" ht="30.0">
      <c r="A59" s="12">
        <v>45357.0</v>
      </c>
      <c r="B59" s="13" t="s">
        <v>8</v>
      </c>
      <c r="C59" s="13" t="s">
        <v>23</v>
      </c>
      <c r="D59" s="13" t="s">
        <v>13</v>
      </c>
      <c r="E59" s="13">
        <v>10.0</v>
      </c>
      <c r="F59" s="13">
        <v>50000.0</v>
      </c>
      <c r="G59" s="13">
        <f t="shared" si="0"/>
        <v>500000.0</v>
      </c>
    </row>
    <row r="60" spans="8:8" ht="30.0">
      <c r="A60" s="12">
        <v>45358.0</v>
      </c>
      <c r="B60" s="13" t="s">
        <v>11</v>
      </c>
      <c r="C60" s="13" t="s">
        <v>15</v>
      </c>
      <c r="D60" s="13" t="s">
        <v>16</v>
      </c>
      <c r="E60" s="13">
        <v>8.0</v>
      </c>
      <c r="F60" s="13">
        <v>20000.0</v>
      </c>
      <c r="G60" s="13">
        <f t="shared" si="0"/>
        <v>160000.0</v>
      </c>
    </row>
    <row r="61" spans="8:8" ht="30.0">
      <c r="A61" s="12">
        <v>45359.0</v>
      </c>
      <c r="B61" s="13" t="s">
        <v>8</v>
      </c>
      <c r="C61" s="13" t="s">
        <v>18</v>
      </c>
      <c r="D61" s="13" t="s">
        <v>19</v>
      </c>
      <c r="E61" s="13">
        <v>13.0</v>
      </c>
      <c r="F61" s="13">
        <v>30000.0</v>
      </c>
      <c r="G61" s="13">
        <f t="shared" si="0"/>
        <v>390000.0</v>
      </c>
    </row>
    <row r="62" spans="8:8" ht="30.0">
      <c r="A62" s="12">
        <v>45360.0</v>
      </c>
      <c r="B62" s="13" t="s">
        <v>17</v>
      </c>
      <c r="C62" s="13" t="s">
        <v>9</v>
      </c>
      <c r="D62" s="13" t="s">
        <v>10</v>
      </c>
      <c r="E62" s="13">
        <v>9.0</v>
      </c>
      <c r="F62" s="13">
        <v>70000.0</v>
      </c>
      <c r="G62" s="13">
        <f t="shared" si="0"/>
        <v>630000.0</v>
      </c>
    </row>
    <row r="63" spans="8:8" ht="30.0">
      <c r="A63" s="12">
        <v>45361.0</v>
      </c>
      <c r="B63" s="13" t="s">
        <v>20</v>
      </c>
      <c r="C63" s="13" t="s">
        <v>15</v>
      </c>
      <c r="D63" s="13" t="s">
        <v>13</v>
      </c>
      <c r="E63" s="13">
        <v>5.0</v>
      </c>
      <c r="F63" s="13">
        <v>50000.0</v>
      </c>
      <c r="G63" s="13">
        <f t="shared" si="0"/>
        <v>250000.0</v>
      </c>
    </row>
    <row r="64" spans="8:8">
      <c r="A64" s="12">
        <v>45362.0</v>
      </c>
      <c r="B64" s="13" t="s">
        <v>22</v>
      </c>
      <c r="C64" s="13" t="s">
        <v>12</v>
      </c>
      <c r="D64" s="13" t="s">
        <v>16</v>
      </c>
      <c r="E64" s="13">
        <v>11.0</v>
      </c>
      <c r="F64" s="13">
        <v>20000.0</v>
      </c>
      <c r="G64" s="13">
        <f t="shared" si="0"/>
        <v>220000.0</v>
      </c>
    </row>
    <row r="65" spans="8:8" ht="30.0">
      <c r="A65" s="12">
        <v>45363.0</v>
      </c>
      <c r="B65" s="13" t="s">
        <v>11</v>
      </c>
      <c r="C65" s="13" t="s">
        <v>15</v>
      </c>
      <c r="D65" s="13" t="s">
        <v>19</v>
      </c>
      <c r="E65" s="13">
        <v>14.0</v>
      </c>
      <c r="F65" s="13">
        <v>30000.0</v>
      </c>
      <c r="G65" s="13">
        <f t="shared" si="0"/>
        <v>420000.0</v>
      </c>
    </row>
    <row r="66" spans="8:8" ht="30.0">
      <c r="A66" s="12">
        <v>45364.0</v>
      </c>
      <c r="B66" s="13" t="s">
        <v>14</v>
      </c>
      <c r="C66" s="13" t="s">
        <v>18</v>
      </c>
      <c r="D66" s="13" t="s">
        <v>10</v>
      </c>
      <c r="E66" s="13">
        <v>10.0</v>
      </c>
      <c r="F66" s="13">
        <v>70000.0</v>
      </c>
      <c r="G66" s="13">
        <f t="shared" si="0"/>
        <v>700000.0</v>
      </c>
    </row>
    <row r="67" spans="8:8" ht="30.0">
      <c r="A67" s="12">
        <v>45365.0</v>
      </c>
      <c r="B67" s="13" t="s">
        <v>17</v>
      </c>
      <c r="C67" s="13" t="s">
        <v>21</v>
      </c>
      <c r="D67" s="13" t="s">
        <v>13</v>
      </c>
      <c r="E67" s="13">
        <v>6.0</v>
      </c>
      <c r="F67" s="13">
        <v>50000.0</v>
      </c>
      <c r="G67" s="13">
        <f t="shared" si="0"/>
        <v>300000.0</v>
      </c>
    </row>
    <row r="68" spans="8:8" ht="30.0">
      <c r="A68" s="12">
        <v>45366.0</v>
      </c>
      <c r="B68" s="13" t="s">
        <v>8</v>
      </c>
      <c r="C68" s="13" t="s">
        <v>23</v>
      </c>
      <c r="D68" s="13" t="s">
        <v>16</v>
      </c>
      <c r="E68" s="13">
        <v>8.0</v>
      </c>
      <c r="F68" s="13">
        <v>20000.0</v>
      </c>
      <c r="G68" s="13">
        <f t="shared" si="0"/>
        <v>160000.0</v>
      </c>
    </row>
    <row r="69" spans="8:8" ht="30.0">
      <c r="A69" s="12">
        <v>45367.0</v>
      </c>
      <c r="B69" s="13" t="s">
        <v>22</v>
      </c>
      <c r="C69" s="13" t="s">
        <v>15</v>
      </c>
      <c r="D69" s="13" t="s">
        <v>19</v>
      </c>
      <c r="E69" s="13">
        <v>12.0</v>
      </c>
      <c r="F69" s="13">
        <v>30000.0</v>
      </c>
      <c r="G69" s="13">
        <f t="shared" si="1" ref="G69:G79">E69*F69</f>
        <v>360000.0</v>
      </c>
    </row>
    <row r="70" spans="8:8" ht="30.0">
      <c r="A70" s="12">
        <v>45368.0</v>
      </c>
      <c r="B70" s="13" t="s">
        <v>11</v>
      </c>
      <c r="C70" s="13" t="s">
        <v>18</v>
      </c>
      <c r="D70" s="13" t="s">
        <v>10</v>
      </c>
      <c r="E70" s="13">
        <v>9.0</v>
      </c>
      <c r="F70" s="13">
        <v>70000.0</v>
      </c>
      <c r="G70" s="13">
        <f t="shared" si="1"/>
        <v>630000.0</v>
      </c>
    </row>
    <row r="71" spans="8:8">
      <c r="A71" s="12">
        <v>45369.0</v>
      </c>
      <c r="B71" s="13" t="s">
        <v>8</v>
      </c>
      <c r="C71" s="13" t="s">
        <v>12</v>
      </c>
      <c r="D71" s="13" t="s">
        <v>13</v>
      </c>
      <c r="E71" s="13">
        <v>7.0</v>
      </c>
      <c r="F71" s="13">
        <v>50000.0</v>
      </c>
      <c r="G71" s="13">
        <f t="shared" si="1"/>
        <v>350000.0</v>
      </c>
    </row>
    <row r="72" spans="8:8" ht="30.0">
      <c r="A72" s="12">
        <v>45370.0</v>
      </c>
      <c r="B72" s="13" t="s">
        <v>17</v>
      </c>
      <c r="C72" s="13" t="s">
        <v>15</v>
      </c>
      <c r="D72" s="13" t="s">
        <v>16</v>
      </c>
      <c r="E72" s="13">
        <v>14.0</v>
      </c>
      <c r="F72" s="13">
        <v>20000.0</v>
      </c>
      <c r="G72" s="13">
        <f>E72*F72</f>
        <v>280000.0</v>
      </c>
    </row>
    <row r="73" spans="8:8" ht="263.25" customHeight="1">
      <c r="A73" s="12">
        <v>45371.0</v>
      </c>
      <c r="B73" s="13" t="s">
        <v>20</v>
      </c>
      <c r="C73" s="13" t="s">
        <v>18</v>
      </c>
      <c r="D73" s="13" t="s">
        <v>19</v>
      </c>
      <c r="E73" s="13">
        <v>8.0</v>
      </c>
      <c r="F73" s="13">
        <v>30000.0</v>
      </c>
      <c r="G73" s="13">
        <f t="shared" si="1"/>
        <v>240000.0</v>
      </c>
    </row>
    <row r="74" spans="8:8" ht="30.0">
      <c r="A74" s="12">
        <v>45372.0</v>
      </c>
      <c r="B74" s="13" t="s">
        <v>22</v>
      </c>
      <c r="C74" s="13" t="s">
        <v>21</v>
      </c>
      <c r="D74" s="13" t="s">
        <v>10</v>
      </c>
      <c r="E74" s="13">
        <v>11.0</v>
      </c>
      <c r="F74" s="13">
        <v>70000.0</v>
      </c>
      <c r="G74" s="13">
        <f t="shared" si="1"/>
        <v>770000.0</v>
      </c>
    </row>
    <row r="75" spans="8:8" ht="30.0">
      <c r="A75" s="12">
        <v>45373.0</v>
      </c>
      <c r="B75" s="13" t="s">
        <v>8</v>
      </c>
      <c r="C75" s="13" t="s">
        <v>23</v>
      </c>
      <c r="D75" s="13" t="s">
        <v>13</v>
      </c>
      <c r="E75" s="13">
        <v>5.0</v>
      </c>
      <c r="F75" s="13">
        <v>50000.0</v>
      </c>
      <c r="G75" s="13">
        <f t="shared" si="1"/>
        <v>250000.0</v>
      </c>
    </row>
    <row r="76" spans="8:8" ht="30.0">
      <c r="A76" s="12">
        <v>45374.0</v>
      </c>
      <c r="B76" s="13" t="s">
        <v>14</v>
      </c>
      <c r="C76" s="13" t="s">
        <v>15</v>
      </c>
      <c r="D76" s="13" t="s">
        <v>16</v>
      </c>
      <c r="E76" s="13">
        <v>10.0</v>
      </c>
      <c r="F76" s="13">
        <v>20000.0</v>
      </c>
      <c r="G76" s="13">
        <f t="shared" si="1"/>
        <v>200000.0</v>
      </c>
    </row>
    <row r="77" spans="8:8" ht="30.0">
      <c r="A77" s="12">
        <v>45375.0</v>
      </c>
      <c r="B77" s="13" t="s">
        <v>17</v>
      </c>
      <c r="C77" s="13" t="s">
        <v>18</v>
      </c>
      <c r="D77" s="13" t="s">
        <v>19</v>
      </c>
      <c r="E77" s="13">
        <v>9.0</v>
      </c>
      <c r="F77" s="13">
        <v>30000.0</v>
      </c>
      <c r="G77" s="13">
        <f t="shared" si="1"/>
        <v>270000.0</v>
      </c>
    </row>
    <row r="78" spans="8:8" ht="30.0">
      <c r="A78" s="12">
        <v>45376.0</v>
      </c>
      <c r="B78" s="13" t="s">
        <v>20</v>
      </c>
      <c r="C78" s="13" t="s">
        <v>23</v>
      </c>
      <c r="D78" s="13" t="s">
        <v>10</v>
      </c>
      <c r="E78" s="13">
        <v>10.0</v>
      </c>
      <c r="F78" s="13">
        <v>70000.0</v>
      </c>
      <c r="G78" s="13">
        <f t="shared" si="1"/>
        <v>700000.0</v>
      </c>
    </row>
    <row r="79" spans="8:8" ht="30.0">
      <c r="A79" s="12">
        <v>45381.0</v>
      </c>
      <c r="B79" s="13" t="s">
        <v>8</v>
      </c>
      <c r="C79" s="13" t="s">
        <v>18</v>
      </c>
      <c r="D79" s="13" t="s">
        <v>19</v>
      </c>
      <c r="E79" s="13">
        <v>5.0</v>
      </c>
      <c r="F79" s="13">
        <v>30000.0</v>
      </c>
      <c r="G79" s="13">
        <f t="shared" si="1"/>
        <v>150000.0</v>
      </c>
    </row>
    <row r="80" spans="8:8">
      <c r="G80" s="13">
        <f>SUM(G4:G79)</f>
        <v>2.867E7</v>
      </c>
    </row>
  </sheetData>
  <mergeCells count="1">
    <mergeCell ref="A1:G2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C1:AA16"/>
  <sheetViews>
    <sheetView workbookViewId="0" topLeftCell="J1" zoomScale="30">
      <selection activeCell="P38" sqref="H38:P45"/>
    </sheetView>
  </sheetViews>
  <sheetFormatPr defaultRowHeight="15.0" defaultColWidth="10"/>
  <cols>
    <col min="1" max="5" customWidth="0" width="9.140625" style="14"/>
    <col min="6" max="6" customWidth="1" width="16.285156" style="14"/>
    <col min="7" max="16" customWidth="0" width="9.140625" style="14"/>
    <col min="17" max="17" customWidth="1" width="11.5703125" style="14"/>
    <col min="18" max="20" customWidth="0" width="9.140625" style="14"/>
    <col min="21" max="21" customWidth="1" width="13.425781" style="14"/>
    <col min="22" max="22" customWidth="1" width="14.5703125" style="14"/>
    <col min="23" max="23" customWidth="1" width="12.0" style="14"/>
    <col min="24" max="16384" customWidth="0" width="9.140625" style="14"/>
  </cols>
  <sheetData>
    <row r="4" spans="8:8">
      <c r="C4" s="14" t="s">
        <v>49</v>
      </c>
    </row>
    <row r="5" spans="8:8">
      <c r="D5" s="15" t="s">
        <v>48</v>
      </c>
      <c r="E5" s="16"/>
      <c r="F5" s="16"/>
      <c r="G5" s="16"/>
      <c r="H5" s="16"/>
      <c r="I5" s="16"/>
      <c r="J5" s="17"/>
      <c r="P5" s="14" t="s">
        <v>47</v>
      </c>
    </row>
    <row r="6" spans="8:8">
      <c r="D6" s="18" t="s">
        <v>36</v>
      </c>
      <c r="E6" s="19"/>
      <c r="F6" s="19"/>
      <c r="G6" s="19"/>
      <c r="H6" s="19"/>
      <c r="I6" s="19"/>
      <c r="J6" s="20"/>
    </row>
    <row r="7" spans="8:8">
      <c r="D7" s="21"/>
      <c r="E7" s="21" t="s">
        <v>30</v>
      </c>
      <c r="F7" s="21" t="s">
        <v>31</v>
      </c>
      <c r="G7" s="21" t="s">
        <v>32</v>
      </c>
      <c r="H7" s="21" t="s">
        <v>33</v>
      </c>
      <c r="I7" s="21" t="s">
        <v>34</v>
      </c>
      <c r="J7" s="21" t="s">
        <v>35</v>
      </c>
      <c r="P7" s="22" t="s">
        <v>30</v>
      </c>
      <c r="Q7" s="22" t="s">
        <v>31</v>
      </c>
      <c r="R7" s="22" t="s">
        <v>32</v>
      </c>
      <c r="S7" s="22" t="s">
        <v>33</v>
      </c>
      <c r="T7" s="22" t="s">
        <v>34</v>
      </c>
      <c r="U7" s="22" t="s">
        <v>41</v>
      </c>
      <c r="V7" s="22" t="s">
        <v>42</v>
      </c>
      <c r="W7" s="22" t="s">
        <v>43</v>
      </c>
      <c r="X7" s="22" t="s">
        <v>44</v>
      </c>
    </row>
    <row r="8" spans="8:8">
      <c r="D8" s="21"/>
      <c r="E8" s="21">
        <v>1.0</v>
      </c>
      <c r="F8" s="21" t="s">
        <v>9</v>
      </c>
      <c r="G8" s="21">
        <v>30000.0</v>
      </c>
      <c r="H8" s="23">
        <v>1760000.0</v>
      </c>
      <c r="I8" s="21">
        <f>IF(H8&gt;=2000000,H8*10%,IF(AND(H8&gt;=1000000,H8&lt;2000000),H8*8%,IF(H8&lt;1000000,H8*6%)))</f>
        <v>140800.0</v>
      </c>
      <c r="J8" s="21">
        <f>G8+I8</f>
        <v>170800.0</v>
      </c>
      <c r="P8" s="21">
        <v>1.0</v>
      </c>
      <c r="Q8" s="21" t="s">
        <v>9</v>
      </c>
      <c r="R8" s="21">
        <v>30000.0</v>
      </c>
      <c r="S8" s="24">
        <v>1760000.0</v>
      </c>
      <c r="T8" s="21">
        <f>IF(S8&gt;=2000000,S8*10%,IF(AND(S8&gt;=1000000,S8&lt;2000000),S8*8%,IF(S8&lt;1000000,S8,S8*6%)))</f>
        <v>140800.0</v>
      </c>
      <c r="U8" s="21">
        <f>R8+T8</f>
        <v>170800.0</v>
      </c>
      <c r="V8" s="21">
        <v>15000.0</v>
      </c>
      <c r="W8" s="21">
        <v>179600.0</v>
      </c>
      <c r="X8" s="21">
        <f>ROUND(AVERAGE(U8:W8),0)</f>
        <v>121800.0</v>
      </c>
    </row>
    <row r="9" spans="8:8">
      <c r="D9" s="21"/>
      <c r="E9" s="21">
        <v>2.0</v>
      </c>
      <c r="F9" s="21" t="s">
        <v>12</v>
      </c>
      <c r="G9" s="21">
        <v>30000.0</v>
      </c>
      <c r="H9" s="23">
        <v>960000.0</v>
      </c>
      <c r="I9" s="21">
        <f t="shared" si="0" ref="I9:I13">IF(H9&gt;=2000000,H9*10%,IF(AND(H9&gt;=1000000,H9&lt;2000000),H9*8%,IF(H9&lt;1000000,H9*6%)))</f>
        <v>57600.0</v>
      </c>
      <c r="J9" s="21">
        <f t="shared" si="1" ref="J9:J13">G9+I9</f>
        <v>87600.0</v>
      </c>
      <c r="P9" s="21">
        <v>2.0</v>
      </c>
      <c r="Q9" s="21" t="s">
        <v>12</v>
      </c>
      <c r="R9" s="21">
        <v>30000.0</v>
      </c>
      <c r="S9" s="24">
        <v>960000.0</v>
      </c>
      <c r="T9" s="21">
        <f t="shared" si="2" ref="T9:T13">IF(S9&gt;=2000000,S9*10%,IF(AND(S9&gt;=1000000,S9&lt;2000000),S9*8%,IF(S9&lt;1000000,S9,S9*6%)))</f>
        <v>960000.0</v>
      </c>
      <c r="U9" s="21">
        <f t="shared" si="3" ref="U9:U13">R9+T9</f>
        <v>990000.0</v>
      </c>
      <c r="V9" s="21">
        <v>158000.0</v>
      </c>
      <c r="W9" s="21">
        <v>160400.0</v>
      </c>
      <c r="X9" s="21">
        <f t="shared" si="4" ref="X9:X13">ROUND(AVERAGE(U9:W9),0)</f>
        <v>436133.0</v>
      </c>
    </row>
    <row r="10" spans="8:8">
      <c r="D10" s="21"/>
      <c r="E10" s="21">
        <v>3.0</v>
      </c>
      <c r="F10" s="21" t="s">
        <v>37</v>
      </c>
      <c r="G10" s="21">
        <v>30000.0</v>
      </c>
      <c r="H10" s="23">
        <v>700000.0</v>
      </c>
      <c r="I10" s="21">
        <f t="shared" si="0"/>
        <v>42000.0</v>
      </c>
      <c r="J10" s="21">
        <f t="shared" si="1"/>
        <v>72000.0</v>
      </c>
      <c r="P10" s="21">
        <v>3.0</v>
      </c>
      <c r="Q10" s="21" t="s">
        <v>37</v>
      </c>
      <c r="R10" s="21">
        <v>30000.0</v>
      </c>
      <c r="S10" s="24">
        <v>700000.0</v>
      </c>
      <c r="T10" s="21">
        <f t="shared" si="2"/>
        <v>700000.0</v>
      </c>
      <c r="U10" s="21">
        <f t="shared" si="3"/>
        <v>730000.0</v>
      </c>
      <c r="V10" s="21">
        <v>304000.0</v>
      </c>
      <c r="W10" s="21">
        <v>180400.0</v>
      </c>
      <c r="X10" s="21">
        <f t="shared" si="4"/>
        <v>404800.0</v>
      </c>
    </row>
    <row r="11" spans="8:8">
      <c r="D11" s="21"/>
      <c r="E11" s="21">
        <v>4.0</v>
      </c>
      <c r="F11" s="21" t="s">
        <v>38</v>
      </c>
      <c r="G11" s="21">
        <v>30000.0</v>
      </c>
      <c r="H11" s="23">
        <v>3340000.0</v>
      </c>
      <c r="I11" s="21">
        <f t="shared" si="0"/>
        <v>334000.0</v>
      </c>
      <c r="J11" s="21">
        <f t="shared" si="1"/>
        <v>364000.0</v>
      </c>
      <c r="P11" s="21">
        <v>4.0</v>
      </c>
      <c r="Q11" s="21" t="s">
        <v>38</v>
      </c>
      <c r="R11" s="21">
        <v>30000.0</v>
      </c>
      <c r="S11" s="24">
        <v>3340000.0</v>
      </c>
      <c r="T11" s="21">
        <f t="shared" si="2"/>
        <v>334000.0</v>
      </c>
      <c r="U11" s="21">
        <f t="shared" si="3"/>
        <v>364000.0</v>
      </c>
      <c r="V11" s="21">
        <v>126800.0</v>
      </c>
      <c r="W11" s="21">
        <v>268000.0</v>
      </c>
      <c r="X11" s="21">
        <f t="shared" si="4"/>
        <v>252933.0</v>
      </c>
    </row>
    <row r="12" spans="8:8">
      <c r="D12" s="21"/>
      <c r="E12" s="21">
        <v>5.0</v>
      </c>
      <c r="F12" s="21" t="s">
        <v>39</v>
      </c>
      <c r="G12" s="21">
        <v>30000.0</v>
      </c>
      <c r="H12" s="23">
        <v>840000.0</v>
      </c>
      <c r="I12" s="21">
        <f t="shared" si="0"/>
        <v>50400.0</v>
      </c>
      <c r="J12" s="21">
        <f t="shared" si="1"/>
        <v>80400.0</v>
      </c>
      <c r="P12" s="21">
        <v>5.0</v>
      </c>
      <c r="Q12" s="21" t="s">
        <v>39</v>
      </c>
      <c r="R12" s="21">
        <v>30000.0</v>
      </c>
      <c r="S12" s="24">
        <v>840000.0</v>
      </c>
      <c r="T12" s="21">
        <f t="shared" si="2"/>
        <v>840000.0</v>
      </c>
      <c r="U12" s="21">
        <f t="shared" si="3"/>
        <v>870000.0</v>
      </c>
      <c r="V12" s="21">
        <v>1010000.0</v>
      </c>
      <c r="W12" s="21">
        <v>1010000.0</v>
      </c>
      <c r="X12" s="21">
        <f t="shared" si="4"/>
        <v>963333.0</v>
      </c>
    </row>
    <row r="13" spans="8:8">
      <c r="D13" s="21"/>
      <c r="E13" s="21">
        <v>6.0</v>
      </c>
      <c r="F13" s="21" t="s">
        <v>23</v>
      </c>
      <c r="G13" s="21">
        <v>30000.0</v>
      </c>
      <c r="H13" s="23">
        <v>1150000.0</v>
      </c>
      <c r="I13" s="21">
        <f t="shared" si="0"/>
        <v>92000.0</v>
      </c>
      <c r="J13" s="21">
        <f t="shared" si="1"/>
        <v>122000.0</v>
      </c>
      <c r="P13" s="21">
        <v>6.0</v>
      </c>
      <c r="Q13" s="21" t="s">
        <v>23</v>
      </c>
      <c r="R13" s="21">
        <v>30000.0</v>
      </c>
      <c r="S13" s="24">
        <v>1150000.0</v>
      </c>
      <c r="T13" s="21">
        <f t="shared" si="2"/>
        <v>92000.0</v>
      </c>
      <c r="U13" s="21">
        <f t="shared" si="3"/>
        <v>122000.0</v>
      </c>
      <c r="V13" s="21">
        <v>181200.0</v>
      </c>
      <c r="W13" s="21">
        <v>181200.0</v>
      </c>
      <c r="X13" s="21">
        <f t="shared" si="4"/>
        <v>161467.0</v>
      </c>
    </row>
    <row r="16" spans="8:8">
      <c r="C16" s="14" t="s">
        <v>50</v>
      </c>
    </row>
  </sheetData>
  <mergeCells count="2">
    <mergeCell ref="D5:J5"/>
    <mergeCell ref="D6:J6"/>
  </mergeCells>
  <pageMargins left="0.7" right="0.7" top="0.75" bottom="0.75" header="0.3" footer="0.3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C1:W55"/>
  <sheetViews>
    <sheetView workbookViewId="0" topLeftCell="H1" zoomScale="30">
      <selection activeCell="H21" sqref="H21"/>
    </sheetView>
  </sheetViews>
  <sheetFormatPr defaultRowHeight="15.0" defaultColWidth="10"/>
  <cols>
    <col min="6" max="7" customWidth="1" width="11.7109375" style="0"/>
    <col min="12" max="12" customWidth="1" width="22.140625" style="0"/>
    <col min="13" max="13" customWidth="1" width="24.285156" style="0"/>
  </cols>
  <sheetData>
    <row r="2" spans="8:8">
      <c r="D2" s="25" t="s">
        <v>80</v>
      </c>
    </row>
    <row r="4" spans="8:8">
      <c r="C4" s="26" t="s">
        <v>52</v>
      </c>
      <c r="D4" s="26" t="s">
        <v>53</v>
      </c>
      <c r="E4" s="26" t="s">
        <v>54</v>
      </c>
      <c r="F4" s="26" t="s">
        <v>55</v>
      </c>
      <c r="G4" s="26" t="s">
        <v>56</v>
      </c>
    </row>
    <row r="5" spans="8:8">
      <c r="C5" s="27" t="s">
        <v>36</v>
      </c>
      <c r="D5" s="27">
        <v>7854500.0</v>
      </c>
      <c r="E5" s="27">
        <v>8750000.0</v>
      </c>
      <c r="F5" s="27">
        <f>E5-D5</f>
        <v>895500.0</v>
      </c>
      <c r="G5" s="28" t="str">
        <f>IF(E5&gt;D5,"profit","loss")</f>
        <v>profit</v>
      </c>
      <c r="M5" s="25" t="s">
        <v>79</v>
      </c>
    </row>
    <row r="6" spans="8:8">
      <c r="C6" s="27" t="s">
        <v>57</v>
      </c>
      <c r="D6" s="27">
        <v>9998300.0</v>
      </c>
      <c r="E6" s="27">
        <v>9920000.0</v>
      </c>
      <c r="F6" s="27">
        <f t="shared" si="0" ref="F6:F7">E6-D6</f>
        <v>-78300.0</v>
      </c>
      <c r="G6" s="29" t="str">
        <f t="shared" si="1" ref="G6:G7">IF(E6&gt;D6,"profit","loss")</f>
        <v>loss</v>
      </c>
    </row>
    <row r="7" spans="8:8">
      <c r="C7" s="27" t="s">
        <v>58</v>
      </c>
      <c r="D7" s="27">
        <v>8985700.0</v>
      </c>
      <c r="E7" s="27">
        <v>1.0E7</v>
      </c>
      <c r="F7" s="27">
        <f t="shared" si="0"/>
        <v>1014300.0</v>
      </c>
      <c r="G7" s="28" t="str">
        <f t="shared" si="1"/>
        <v>profit</v>
      </c>
    </row>
    <row r="9" spans="8:8" ht="15.0" customHeight="1">
      <c r="K9" s="30" t="s">
        <v>59</v>
      </c>
      <c r="L9" s="31"/>
      <c r="M9" s="31"/>
      <c r="N9" s="31"/>
      <c r="O9" s="31"/>
      <c r="P9" s="32"/>
      <c r="R9" s="27" t="s">
        <v>60</v>
      </c>
      <c r="S9" s="27" t="s">
        <v>61</v>
      </c>
      <c r="T9" s="27" t="s">
        <v>5</v>
      </c>
    </row>
    <row r="10" spans="8:8">
      <c r="K10" s="33" t="s">
        <v>60</v>
      </c>
      <c r="L10" s="27" t="s">
        <v>62</v>
      </c>
      <c r="M10" s="27" t="s">
        <v>61</v>
      </c>
      <c r="N10" s="27" t="s">
        <v>5</v>
      </c>
      <c r="O10" s="27" t="s">
        <v>63</v>
      </c>
      <c r="P10" s="27" t="s">
        <v>35</v>
      </c>
      <c r="R10" s="27" t="s">
        <v>36</v>
      </c>
      <c r="S10" s="27" t="s">
        <v>4</v>
      </c>
      <c r="T10" s="27">
        <v>53.0</v>
      </c>
    </row>
    <row r="11" spans="8:8">
      <c r="K11" s="33" t="s">
        <v>36</v>
      </c>
      <c r="L11" s="27" t="s">
        <v>10</v>
      </c>
      <c r="M11" s="27" t="s">
        <v>4</v>
      </c>
      <c r="N11" s="27">
        <v>53.0</v>
      </c>
      <c r="O11" s="27">
        <v>60000.0</v>
      </c>
      <c r="P11" s="27">
        <v>3180000.0</v>
      </c>
      <c r="R11" s="27" t="s">
        <v>36</v>
      </c>
      <c r="S11" s="27" t="s">
        <v>4</v>
      </c>
      <c r="T11" s="27">
        <v>48.0</v>
      </c>
    </row>
    <row r="12" spans="8:8">
      <c r="K12" s="33" t="s">
        <v>36</v>
      </c>
      <c r="L12" s="27" t="s">
        <v>13</v>
      </c>
      <c r="M12" s="27" t="s">
        <v>4</v>
      </c>
      <c r="N12" s="27">
        <v>48.0</v>
      </c>
      <c r="O12" s="27">
        <v>45000.0</v>
      </c>
      <c r="P12" s="27">
        <v>2160000.0</v>
      </c>
      <c r="R12" s="27" t="s">
        <v>36</v>
      </c>
      <c r="S12" s="27" t="s">
        <v>4</v>
      </c>
      <c r="T12" s="27">
        <v>56.0</v>
      </c>
    </row>
    <row r="13" spans="8:8">
      <c r="K13" s="33" t="s">
        <v>36</v>
      </c>
      <c r="L13" s="27" t="s">
        <v>19</v>
      </c>
      <c r="M13" s="27" t="s">
        <v>4</v>
      </c>
      <c r="N13" s="27">
        <v>56.0</v>
      </c>
      <c r="O13" s="27">
        <v>26000.0</v>
      </c>
      <c r="P13" s="27">
        <v>1456000.0</v>
      </c>
      <c r="R13" s="27" t="s">
        <v>36</v>
      </c>
      <c r="S13" s="27" t="s">
        <v>4</v>
      </c>
      <c r="T13" s="27">
        <v>48.0</v>
      </c>
    </row>
    <row r="14" spans="8:8">
      <c r="K14" s="33" t="s">
        <v>36</v>
      </c>
      <c r="L14" s="27" t="s">
        <v>16</v>
      </c>
      <c r="M14" s="27" t="s">
        <v>4</v>
      </c>
      <c r="N14" s="27">
        <v>48.0</v>
      </c>
      <c r="O14" s="27">
        <v>17000.0</v>
      </c>
      <c r="P14" s="27">
        <v>816000.0</v>
      </c>
      <c r="R14" s="27"/>
      <c r="S14" s="34" t="s">
        <v>35</v>
      </c>
      <c r="T14" s="26">
        <f>SUM(T10:T13)</f>
        <v>205.0</v>
      </c>
    </row>
    <row r="15" spans="8:8">
      <c r="K15" s="33" t="s">
        <v>36</v>
      </c>
      <c r="L15" s="27" t="s">
        <v>64</v>
      </c>
      <c r="M15" s="27" t="s">
        <v>65</v>
      </c>
      <c r="N15" s="27"/>
      <c r="O15" s="27"/>
      <c r="P15" s="27">
        <v>12000.0</v>
      </c>
    </row>
    <row r="16" spans="8:8">
      <c r="K16" s="33" t="s">
        <v>36</v>
      </c>
      <c r="L16" s="27" t="s">
        <v>66</v>
      </c>
      <c r="M16" s="27" t="s">
        <v>67</v>
      </c>
      <c r="N16" s="27"/>
      <c r="O16" s="27"/>
      <c r="P16" s="27">
        <v>5000.0</v>
      </c>
    </row>
    <row r="17" spans="8:8">
      <c r="K17" s="33" t="s">
        <v>36</v>
      </c>
      <c r="L17" s="27" t="s">
        <v>68</v>
      </c>
      <c r="M17" s="27" t="s">
        <v>65</v>
      </c>
      <c r="N17" s="27"/>
      <c r="O17" s="27"/>
      <c r="P17" s="27">
        <v>8000.0</v>
      </c>
    </row>
    <row r="18" spans="8:8">
      <c r="K18" s="33" t="s">
        <v>36</v>
      </c>
      <c r="L18" s="27" t="s">
        <v>69</v>
      </c>
      <c r="M18" s="27" t="s">
        <v>70</v>
      </c>
      <c r="N18" s="27"/>
      <c r="O18" s="27"/>
      <c r="P18" s="27">
        <v>1500.0</v>
      </c>
    </row>
    <row r="19" spans="8:8">
      <c r="K19" s="33" t="s">
        <v>36</v>
      </c>
      <c r="L19" s="27" t="s">
        <v>71</v>
      </c>
      <c r="M19" s="27" t="s">
        <v>72</v>
      </c>
      <c r="N19" s="27">
        <v>5.0</v>
      </c>
      <c r="O19" s="27">
        <v>30000.0</v>
      </c>
      <c r="P19" s="27">
        <v>150000.0</v>
      </c>
    </row>
    <row r="20" spans="8:8">
      <c r="K20" s="33" t="s">
        <v>36</v>
      </c>
      <c r="L20" s="27" t="s">
        <v>73</v>
      </c>
      <c r="M20" s="27" t="s">
        <v>72</v>
      </c>
      <c r="N20" s="27"/>
      <c r="O20" s="27"/>
      <c r="P20" s="27">
        <v>20000.0</v>
      </c>
    </row>
    <row r="21" spans="8:8">
      <c r="K21" s="33" t="s">
        <v>36</v>
      </c>
      <c r="L21" s="27" t="s">
        <v>74</v>
      </c>
      <c r="M21" s="27" t="s">
        <v>70</v>
      </c>
      <c r="N21" s="27"/>
      <c r="O21" s="27"/>
      <c r="P21" s="27">
        <v>2000.0</v>
      </c>
    </row>
    <row r="22" spans="8:8">
      <c r="K22" s="33" t="s">
        <v>36</v>
      </c>
      <c r="L22" s="27" t="s">
        <v>75</v>
      </c>
      <c r="M22" s="27" t="s">
        <v>76</v>
      </c>
      <c r="N22" s="27"/>
      <c r="O22" s="27"/>
      <c r="P22" s="27">
        <v>3000.0</v>
      </c>
    </row>
    <row r="23" spans="8:8">
      <c r="K23" s="33" t="s">
        <v>36</v>
      </c>
      <c r="L23" s="27" t="s">
        <v>77</v>
      </c>
      <c r="M23" s="27" t="s">
        <v>70</v>
      </c>
      <c r="N23" s="27"/>
      <c r="O23" s="27"/>
      <c r="P23" s="27">
        <v>1000.0</v>
      </c>
    </row>
    <row r="24" spans="8:8">
      <c r="K24" s="33" t="s">
        <v>36</v>
      </c>
      <c r="L24" s="27" t="s">
        <v>78</v>
      </c>
      <c r="M24" s="27"/>
      <c r="N24" s="27"/>
      <c r="O24" s="27"/>
      <c r="P24" s="27">
        <v>40000.0</v>
      </c>
    </row>
    <row r="25" spans="8:8">
      <c r="K25" s="33"/>
      <c r="L25" s="27"/>
      <c r="M25" s="27"/>
      <c r="N25" s="27"/>
      <c r="O25" s="35" t="s">
        <v>35</v>
      </c>
      <c r="P25" s="26">
        <f>SUM(P11:P24)</f>
        <v>7854500.0</v>
      </c>
    </row>
    <row r="26" spans="8:8">
      <c r="K26" s="33" t="s">
        <v>57</v>
      </c>
      <c r="L26" s="27" t="s">
        <v>10</v>
      </c>
      <c r="M26" s="27" t="s">
        <v>4</v>
      </c>
      <c r="N26" s="27">
        <v>55.0</v>
      </c>
      <c r="O26" s="27">
        <v>60000.0</v>
      </c>
      <c r="P26" s="27">
        <v>3300000.0</v>
      </c>
    </row>
    <row r="27" spans="8:8">
      <c r="K27" s="33" t="s">
        <v>57</v>
      </c>
      <c r="L27" s="27" t="s">
        <v>13</v>
      </c>
      <c r="M27" s="27" t="s">
        <v>4</v>
      </c>
      <c r="N27" s="27">
        <v>50.0</v>
      </c>
      <c r="O27" s="27">
        <v>45000.0</v>
      </c>
      <c r="P27" s="27">
        <v>2250000.0</v>
      </c>
      <c r="R27" s="27" t="s">
        <v>57</v>
      </c>
      <c r="S27" s="27" t="s">
        <v>4</v>
      </c>
      <c r="T27" s="27">
        <v>55.0</v>
      </c>
    </row>
    <row r="28" spans="8:8">
      <c r="K28" s="33" t="s">
        <v>57</v>
      </c>
      <c r="L28" s="27" t="s">
        <v>19</v>
      </c>
      <c r="M28" s="27" t="s">
        <v>4</v>
      </c>
      <c r="N28" s="27">
        <v>79.0</v>
      </c>
      <c r="O28" s="27">
        <v>26000.0</v>
      </c>
      <c r="P28" s="27">
        <v>2054000.0</v>
      </c>
      <c r="R28" s="27" t="s">
        <v>57</v>
      </c>
      <c r="S28" s="27" t="s">
        <v>4</v>
      </c>
      <c r="T28" s="27">
        <v>50.0</v>
      </c>
    </row>
    <row r="29" spans="8:8">
      <c r="K29" s="33" t="s">
        <v>57</v>
      </c>
      <c r="L29" s="27" t="s">
        <v>16</v>
      </c>
      <c r="M29" s="27" t="s">
        <v>4</v>
      </c>
      <c r="N29" s="27">
        <v>60.0</v>
      </c>
      <c r="O29" s="27">
        <v>17000.0</v>
      </c>
      <c r="P29" s="27">
        <v>1020000.0</v>
      </c>
      <c r="R29" s="27" t="s">
        <v>57</v>
      </c>
      <c r="S29" s="27" t="s">
        <v>4</v>
      </c>
      <c r="T29" s="27">
        <v>79.0</v>
      </c>
    </row>
    <row r="30" spans="8:8">
      <c r="K30" s="33" t="s">
        <v>57</v>
      </c>
      <c r="L30" s="27" t="s">
        <v>64</v>
      </c>
      <c r="M30" s="27" t="s">
        <v>65</v>
      </c>
      <c r="N30" s="27"/>
      <c r="O30" s="27"/>
      <c r="P30" s="27">
        <v>12000.0</v>
      </c>
      <c r="R30" s="27" t="s">
        <v>57</v>
      </c>
      <c r="S30" s="27" t="s">
        <v>4</v>
      </c>
      <c r="T30" s="27">
        <v>60.0</v>
      </c>
    </row>
    <row r="31" spans="8:8">
      <c r="K31" s="33" t="s">
        <v>57</v>
      </c>
      <c r="L31" s="27" t="s">
        <v>66</v>
      </c>
      <c r="M31" s="27" t="s">
        <v>67</v>
      </c>
      <c r="N31" s="27"/>
      <c r="O31" s="27"/>
      <c r="P31" s="27">
        <v>8000.0</v>
      </c>
      <c r="R31" s="27"/>
      <c r="S31" s="34" t="s">
        <v>35</v>
      </c>
      <c r="T31" s="36">
        <f>SUM(T27:T30)</f>
        <v>244.0</v>
      </c>
    </row>
    <row r="32" spans="8:8">
      <c r="K32" s="33" t="s">
        <v>57</v>
      </c>
      <c r="L32" s="27" t="s">
        <v>68</v>
      </c>
      <c r="M32" s="27" t="s">
        <v>65</v>
      </c>
      <c r="N32" s="27"/>
      <c r="O32" s="27"/>
      <c r="P32" s="27">
        <v>8000.0</v>
      </c>
    </row>
    <row r="33" spans="8:8">
      <c r="K33" s="33" t="s">
        <v>57</v>
      </c>
      <c r="L33" s="27" t="s">
        <v>69</v>
      </c>
      <c r="M33" s="27" t="s">
        <v>70</v>
      </c>
      <c r="N33" s="27"/>
      <c r="O33" s="27"/>
      <c r="P33" s="27">
        <v>1500.0</v>
      </c>
    </row>
    <row r="34" spans="8:8">
      <c r="K34" s="33" t="s">
        <v>57</v>
      </c>
      <c r="L34" s="27" t="s">
        <v>71</v>
      </c>
      <c r="M34" s="27" t="s">
        <v>72</v>
      </c>
      <c r="N34" s="27">
        <v>5.0</v>
      </c>
      <c r="O34" s="27">
        <v>30000.0</v>
      </c>
      <c r="P34" s="27">
        <v>150000.0</v>
      </c>
    </row>
    <row r="35" spans="8:8">
      <c r="K35" s="33" t="s">
        <v>57</v>
      </c>
      <c r="L35" s="27" t="s">
        <v>73</v>
      </c>
      <c r="M35" s="27" t="s">
        <v>72</v>
      </c>
      <c r="N35" s="27"/>
      <c r="O35" s="27"/>
      <c r="P35" s="27">
        <v>20000.0</v>
      </c>
    </row>
    <row r="36" spans="8:8">
      <c r="K36" s="33" t="s">
        <v>57</v>
      </c>
      <c r="L36" s="27" t="s">
        <v>74</v>
      </c>
      <c r="M36" s="27" t="s">
        <v>70</v>
      </c>
      <c r="N36" s="27"/>
      <c r="O36" s="27"/>
      <c r="P36" s="27">
        <v>3000.0</v>
      </c>
    </row>
    <row r="37" spans="8:8">
      <c r="K37" s="33" t="s">
        <v>57</v>
      </c>
      <c r="L37" s="27" t="s">
        <v>75</v>
      </c>
      <c r="M37" s="27" t="s">
        <v>76</v>
      </c>
      <c r="N37" s="27"/>
      <c r="O37" s="27"/>
      <c r="P37" s="27">
        <v>1000.0</v>
      </c>
    </row>
    <row r="38" spans="8:8">
      <c r="K38" s="33" t="s">
        <v>57</v>
      </c>
      <c r="L38" s="27" t="s">
        <v>77</v>
      </c>
      <c r="M38" s="27" t="s">
        <v>70</v>
      </c>
      <c r="N38" s="27"/>
      <c r="O38" s="27"/>
      <c r="P38" s="27">
        <v>800.0</v>
      </c>
    </row>
    <row r="39" spans="8:8">
      <c r="K39" s="33" t="s">
        <v>57</v>
      </c>
      <c r="L39" s="27" t="s">
        <v>78</v>
      </c>
      <c r="M39" s="27"/>
      <c r="N39" s="27"/>
      <c r="O39" s="27"/>
      <c r="P39" s="27">
        <v>1170000.0</v>
      </c>
    </row>
    <row r="40" spans="8:8">
      <c r="K40" s="33"/>
      <c r="L40" s="27"/>
      <c r="M40" s="27"/>
      <c r="N40" s="27"/>
      <c r="O40" s="35" t="s">
        <v>35</v>
      </c>
      <c r="P40" s="37">
        <f>SUM(P26:P39)</f>
        <v>9998300.0</v>
      </c>
    </row>
    <row r="41" spans="8:8">
      <c r="K41" s="33" t="s">
        <v>58</v>
      </c>
      <c r="L41" s="27" t="s">
        <v>10</v>
      </c>
      <c r="M41" s="27" t="s">
        <v>4</v>
      </c>
      <c r="N41" s="27">
        <v>67.0</v>
      </c>
      <c r="O41" s="27">
        <v>60000.0</v>
      </c>
      <c r="P41" s="27">
        <v>4020000.0</v>
      </c>
    </row>
    <row r="42" spans="8:8">
      <c r="K42" s="33" t="s">
        <v>58</v>
      </c>
      <c r="L42" s="27" t="s">
        <v>13</v>
      </c>
      <c r="M42" s="27" t="s">
        <v>4</v>
      </c>
      <c r="N42" s="27">
        <v>41.0</v>
      </c>
      <c r="O42" s="27">
        <v>45000.0</v>
      </c>
      <c r="P42" s="27">
        <v>1845000.0</v>
      </c>
    </row>
    <row r="43" spans="8:8">
      <c r="K43" s="33" t="s">
        <v>58</v>
      </c>
      <c r="L43" s="27" t="s">
        <v>19</v>
      </c>
      <c r="M43" s="27" t="s">
        <v>4</v>
      </c>
      <c r="N43" s="27">
        <v>70.0</v>
      </c>
      <c r="O43" s="27">
        <v>26000.0</v>
      </c>
      <c r="P43" s="27">
        <v>1820000.0</v>
      </c>
      <c r="R43" s="27" t="s">
        <v>58</v>
      </c>
      <c r="S43" s="27" t="s">
        <v>4</v>
      </c>
      <c r="T43" s="27">
        <v>67.0</v>
      </c>
    </row>
    <row r="44" spans="8:8">
      <c r="K44" s="33" t="s">
        <v>58</v>
      </c>
      <c r="L44" s="27" t="s">
        <v>16</v>
      </c>
      <c r="M44" s="27" t="s">
        <v>4</v>
      </c>
      <c r="N44" s="27">
        <v>58.0</v>
      </c>
      <c r="O44" s="27">
        <v>17000.0</v>
      </c>
      <c r="P44" s="27">
        <v>986000.0</v>
      </c>
      <c r="R44" s="27" t="s">
        <v>58</v>
      </c>
      <c r="S44" s="27" t="s">
        <v>4</v>
      </c>
      <c r="T44" s="27">
        <v>41.0</v>
      </c>
    </row>
    <row r="45" spans="8:8">
      <c r="K45" s="33" t="s">
        <v>58</v>
      </c>
      <c r="L45" s="27" t="s">
        <v>64</v>
      </c>
      <c r="M45" s="27" t="s">
        <v>65</v>
      </c>
      <c r="N45" s="27"/>
      <c r="O45" s="27"/>
      <c r="P45" s="27">
        <v>13000.0</v>
      </c>
      <c r="R45" s="27" t="s">
        <v>58</v>
      </c>
      <c r="S45" s="27" t="s">
        <v>4</v>
      </c>
      <c r="T45" s="27">
        <v>70.0</v>
      </c>
    </row>
    <row r="46" spans="8:8">
      <c r="K46" s="33" t="s">
        <v>58</v>
      </c>
      <c r="L46" s="27" t="s">
        <v>66</v>
      </c>
      <c r="M46" s="27" t="s">
        <v>67</v>
      </c>
      <c r="N46" s="27"/>
      <c r="O46" s="27"/>
      <c r="P46" s="27">
        <v>2000.0</v>
      </c>
      <c r="R46" s="27" t="s">
        <v>58</v>
      </c>
      <c r="S46" s="27" t="s">
        <v>4</v>
      </c>
      <c r="T46" s="27">
        <v>58.0</v>
      </c>
    </row>
    <row r="47" spans="8:8">
      <c r="K47" s="33" t="s">
        <v>58</v>
      </c>
      <c r="L47" s="27" t="s">
        <v>68</v>
      </c>
      <c r="M47" s="27" t="s">
        <v>65</v>
      </c>
      <c r="N47" s="27"/>
      <c r="O47" s="27"/>
      <c r="P47" s="27">
        <v>8000.0</v>
      </c>
      <c r="R47" s="27"/>
      <c r="S47" s="34" t="s">
        <v>35</v>
      </c>
      <c r="T47" s="37">
        <f>SUM(T43:T46)</f>
        <v>236.0</v>
      </c>
    </row>
    <row r="48" spans="8:8">
      <c r="K48" s="33" t="s">
        <v>58</v>
      </c>
      <c r="L48" s="27" t="s">
        <v>69</v>
      </c>
      <c r="M48" s="27" t="s">
        <v>70</v>
      </c>
      <c r="N48" s="27"/>
      <c r="O48" s="27"/>
      <c r="P48" s="27">
        <v>1500.0</v>
      </c>
    </row>
    <row r="49" spans="8:8">
      <c r="K49" s="33" t="s">
        <v>58</v>
      </c>
      <c r="L49" s="27" t="s">
        <v>71</v>
      </c>
      <c r="M49" s="27" t="s">
        <v>72</v>
      </c>
      <c r="N49" s="27">
        <v>5.0</v>
      </c>
      <c r="O49" s="27">
        <v>30000.0</v>
      </c>
      <c r="P49" s="27">
        <v>150000.0</v>
      </c>
    </row>
    <row r="50" spans="8:8">
      <c r="K50" s="33" t="s">
        <v>58</v>
      </c>
      <c r="L50" s="27" t="s">
        <v>73</v>
      </c>
      <c r="M50" s="27" t="s">
        <v>72</v>
      </c>
      <c r="N50" s="27"/>
      <c r="O50" s="27"/>
      <c r="P50" s="27">
        <v>20000.0</v>
      </c>
    </row>
    <row r="51" spans="8:8">
      <c r="K51" s="33" t="s">
        <v>58</v>
      </c>
      <c r="L51" s="27" t="s">
        <v>74</v>
      </c>
      <c r="M51" s="27" t="s">
        <v>70</v>
      </c>
      <c r="N51" s="27"/>
      <c r="O51" s="27"/>
      <c r="P51" s="27">
        <v>2000.0</v>
      </c>
    </row>
    <row r="52" spans="8:8">
      <c r="K52" s="33" t="s">
        <v>58</v>
      </c>
      <c r="L52" s="27" t="s">
        <v>75</v>
      </c>
      <c r="M52" s="27" t="s">
        <v>76</v>
      </c>
      <c r="N52" s="27"/>
      <c r="O52" s="27"/>
      <c r="P52" s="27">
        <v>7000.0</v>
      </c>
    </row>
    <row r="53" spans="8:8">
      <c r="K53" s="33" t="s">
        <v>58</v>
      </c>
      <c r="L53" s="27" t="s">
        <v>77</v>
      </c>
      <c r="M53" s="27" t="s">
        <v>70</v>
      </c>
      <c r="N53" s="27"/>
      <c r="O53" s="27"/>
      <c r="P53" s="27">
        <v>1200.0</v>
      </c>
    </row>
    <row r="54" spans="8:8">
      <c r="K54" s="33" t="s">
        <v>58</v>
      </c>
      <c r="L54" s="27" t="s">
        <v>78</v>
      </c>
      <c r="M54" s="27"/>
      <c r="N54" s="27"/>
      <c r="O54" s="27"/>
      <c r="P54" s="27">
        <v>110000.0</v>
      </c>
    </row>
    <row r="55" spans="8:8">
      <c r="K55" s="27"/>
      <c r="L55" s="27"/>
      <c r="M55" s="27"/>
      <c r="N55" s="27"/>
      <c r="O55" s="34" t="s">
        <v>35</v>
      </c>
      <c r="P55" s="37">
        <f>SUM(P41:P54)</f>
        <v>8985700.0</v>
      </c>
    </row>
  </sheetData>
  <mergeCells count="1">
    <mergeCell ref="K9:P9"/>
  </mergeCell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D1:L22"/>
  <sheetViews>
    <sheetView tabSelected="1" workbookViewId="0" zoomScale="30">
      <selection activeCell="Q123" sqref="Q123"/>
    </sheetView>
  </sheetViews>
  <sheetFormatPr defaultRowHeight="15.0" defaultColWidth="10"/>
  <sheetData>
    <row r="3" spans="8:8">
      <c r="G3" s="38"/>
      <c r="H3" s="38" t="s">
        <v>95</v>
      </c>
      <c r="I3" s="38"/>
    </row>
    <row r="8" spans="8:8">
      <c r="D8" s="39" t="s">
        <v>81</v>
      </c>
      <c r="E8" s="39"/>
      <c r="F8" s="39"/>
      <c r="G8" s="39"/>
    </row>
    <row r="10" spans="8:8">
      <c r="D10" s="40" t="s">
        <v>82</v>
      </c>
      <c r="E10" s="40" t="s">
        <v>83</v>
      </c>
      <c r="F10" s="40" t="s">
        <v>54</v>
      </c>
      <c r="G10" s="40" t="s">
        <v>84</v>
      </c>
    </row>
    <row r="11" spans="8:8">
      <c r="D11" s="41" t="s">
        <v>85</v>
      </c>
      <c r="E11" s="41">
        <v>9288500.0</v>
      </c>
      <c r="F11" s="41">
        <v>8750000.0</v>
      </c>
      <c r="G11" s="41">
        <f>F11-E11</f>
        <v>-538500.0</v>
      </c>
    </row>
    <row r="12" spans="8:8">
      <c r="D12" s="41" t="s">
        <v>57</v>
      </c>
      <c r="E12" s="41">
        <v>9744300.0</v>
      </c>
      <c r="F12" s="41">
        <v>9920000.0</v>
      </c>
      <c r="G12" s="41">
        <f t="shared" si="0" ref="G12:G22">F12-E12</f>
        <v>175700.0</v>
      </c>
    </row>
    <row r="13" spans="8:8">
      <c r="D13" s="41" t="s">
        <v>58</v>
      </c>
      <c r="E13" s="41">
        <v>8904700.0</v>
      </c>
      <c r="F13" s="41">
        <v>1.0E7</v>
      </c>
      <c r="G13" s="41">
        <f t="shared" si="0"/>
        <v>1095300.0</v>
      </c>
    </row>
    <row r="14" spans="8:8">
      <c r="D14" s="41" t="s">
        <v>86</v>
      </c>
      <c r="E14" s="41">
        <v>7345200.0</v>
      </c>
      <c r="F14" s="41">
        <v>7957400.0</v>
      </c>
      <c r="G14" s="41">
        <f t="shared" si="0"/>
        <v>612200.0</v>
      </c>
    </row>
    <row r="15" spans="8:8">
      <c r="D15" s="41" t="s">
        <v>87</v>
      </c>
      <c r="E15" s="41">
        <v>8987000.0</v>
      </c>
      <c r="F15" s="41">
        <v>9876500.0</v>
      </c>
      <c r="G15" s="41">
        <f t="shared" si="0"/>
        <v>889500.0</v>
      </c>
    </row>
    <row r="16" spans="8:8">
      <c r="D16" s="41" t="s">
        <v>88</v>
      </c>
      <c r="E16" s="41">
        <v>5215400.0</v>
      </c>
      <c r="F16" s="41">
        <v>5164500.0</v>
      </c>
      <c r="G16" s="41">
        <f t="shared" si="0"/>
        <v>-50900.0</v>
      </c>
    </row>
    <row r="17" spans="8:8">
      <c r="D17" s="41" t="s">
        <v>89</v>
      </c>
      <c r="E17" s="41">
        <v>9976500.0</v>
      </c>
      <c r="F17" s="41">
        <v>1.15436E7</v>
      </c>
      <c r="G17" s="41">
        <f t="shared" si="0"/>
        <v>1567100.0</v>
      </c>
    </row>
    <row r="18" spans="8:8">
      <c r="D18" s="41" t="s">
        <v>90</v>
      </c>
      <c r="E18" s="41">
        <v>7976700.0</v>
      </c>
      <c r="F18" s="41">
        <v>8087900.0</v>
      </c>
      <c r="G18" s="41">
        <f t="shared" si="0"/>
        <v>111200.0</v>
      </c>
    </row>
    <row r="19" spans="8:8">
      <c r="D19" s="41" t="s">
        <v>91</v>
      </c>
      <c r="E19" s="41">
        <v>9879000.0</v>
      </c>
      <c r="F19" s="41">
        <v>9969800.0</v>
      </c>
      <c r="G19" s="41">
        <f t="shared" si="0"/>
        <v>90800.0</v>
      </c>
    </row>
    <row r="20" spans="8:8">
      <c r="D20" s="41" t="s">
        <v>92</v>
      </c>
      <c r="E20" s="41">
        <v>6234800.0</v>
      </c>
      <c r="F20" s="41">
        <v>7024000.0</v>
      </c>
      <c r="G20" s="41">
        <f t="shared" si="0"/>
        <v>789200.0</v>
      </c>
    </row>
    <row r="21" spans="8:8">
      <c r="D21" s="41" t="s">
        <v>93</v>
      </c>
      <c r="E21" s="41">
        <v>4534800.0</v>
      </c>
      <c r="F21" s="41">
        <v>4809300.0</v>
      </c>
      <c r="G21" s="41">
        <f t="shared" si="0"/>
        <v>274500.0</v>
      </c>
    </row>
    <row r="22" spans="8:8">
      <c r="D22" s="41" t="s">
        <v>94</v>
      </c>
      <c r="E22" s="41">
        <v>8348700.0</v>
      </c>
      <c r="F22" s="41">
        <v>8834800.0</v>
      </c>
      <c r="G22" s="41">
        <f t="shared" si="0"/>
        <v>486100.0</v>
      </c>
    </row>
  </sheetData>
  <mergeCells count="1">
    <mergeCell ref="D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CSEian</dc:creator>
  <cp:lastModifiedBy>BU CSE CLASS ROOM 01</cp:lastModifiedBy>
  <dcterms:created xsi:type="dcterms:W3CDTF">2015-06-05T00:17:20Z</dcterms:created>
  <dcterms:modified xsi:type="dcterms:W3CDTF">2024-10-15T03:50:08Z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6778b89eecdb459fbcbfaa1ad0ab544e</vt:lpwstr>
  </property>
</Properties>
</file>